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beidsmarktmonitor\AMM CO vanaf 2014\2018\2018-3\"/>
    </mc:Choice>
  </mc:AlternateContent>
  <bookViews>
    <workbookView xWindow="480" yWindow="75" windowWidth="27795" windowHeight="12075"/>
  </bookViews>
  <sheets>
    <sheet name="AMM 2018-Q3 MC" sheetId="3" r:id="rId1"/>
  </sheets>
  <definedNames>
    <definedName name="_xlnm._FilterDatabase" localSheetId="0" hidden="1">'AMM 2018-Q3 MC'!$A$3:$F$3</definedName>
    <definedName name="_xlnm.Print_Area" localSheetId="0">'AMM 2018-Q3 MC'!$A$1:$G$63</definedName>
  </definedNames>
  <calcPr calcId="152511"/>
</workbook>
</file>

<file path=xl/calcChain.xml><?xml version="1.0" encoding="utf-8"?>
<calcChain xmlns="http://schemas.openxmlformats.org/spreadsheetml/2006/main">
  <c r="F49" i="3" l="1"/>
  <c r="F48" i="3" l="1"/>
  <c r="F34" i="3" l="1"/>
  <c r="E51" i="3"/>
  <c r="D51" i="3"/>
  <c r="F4" i="3" l="1"/>
  <c r="F16" i="3"/>
  <c r="F5" i="3"/>
  <c r="F10" i="3"/>
  <c r="F31" i="3" l="1"/>
  <c r="F7" i="3" l="1"/>
  <c r="F32" i="3"/>
  <c r="F30" i="3"/>
  <c r="F26" i="3"/>
  <c r="F21" i="3"/>
  <c r="F33" i="3"/>
  <c r="F36" i="3"/>
  <c r="F35" i="3"/>
  <c r="F29" i="3"/>
  <c r="F20" i="3"/>
  <c r="F27" i="3"/>
  <c r="F13" i="3"/>
  <c r="F23" i="3"/>
  <c r="F8" i="3"/>
  <c r="F43" i="3"/>
  <c r="F12" i="3"/>
  <c r="F39" i="3"/>
  <c r="F24" i="3"/>
  <c r="F18" i="3"/>
  <c r="F45" i="3"/>
  <c r="F19" i="3"/>
  <c r="F17" i="3"/>
  <c r="F14" i="3"/>
  <c r="F38" i="3"/>
  <c r="F9" i="3"/>
  <c r="F37" i="3"/>
  <c r="F11" i="3"/>
  <c r="F28" i="3"/>
  <c r="F25" i="3"/>
  <c r="F44" i="3"/>
  <c r="F40" i="3"/>
  <c r="F15" i="3"/>
  <c r="F47" i="3"/>
  <c r="F42" i="3"/>
  <c r="F22" i="3"/>
  <c r="F46" i="3"/>
  <c r="F41" i="3"/>
  <c r="F6" i="3" l="1"/>
</calcChain>
</file>

<file path=xl/sharedStrings.xml><?xml version="1.0" encoding="utf-8"?>
<sst xmlns="http://schemas.openxmlformats.org/spreadsheetml/2006/main" count="66" uniqueCount="66">
  <si>
    <t>specialisme/profiel</t>
  </si>
  <si>
    <t>vacatures 
per 100 artsen</t>
  </si>
  <si>
    <t>arts verstandelijk gehandicapten</t>
  </si>
  <si>
    <t xml:space="preserve">SEH-arts KNMG </t>
  </si>
  <si>
    <t>specialist ouderengeneeskunde</t>
  </si>
  <si>
    <t>klinisch geriater*</t>
  </si>
  <si>
    <t>arts voor maag-darm-leverziekten</t>
  </si>
  <si>
    <t>verslavingsarts KNMG</t>
  </si>
  <si>
    <t>revalidatiearts</t>
  </si>
  <si>
    <t>kinderarts</t>
  </si>
  <si>
    <t>uroloog</t>
  </si>
  <si>
    <t>cardioloog</t>
  </si>
  <si>
    <t>bedrijfsarts</t>
  </si>
  <si>
    <t>gynaecoloog</t>
  </si>
  <si>
    <t>internist</t>
  </si>
  <si>
    <t>neurochirurg</t>
  </si>
  <si>
    <t>chirurg</t>
  </si>
  <si>
    <t>orthopedisch chirurg*</t>
  </si>
  <si>
    <t>neuroloog</t>
  </si>
  <si>
    <t>anesthesioloog</t>
  </si>
  <si>
    <t>arts infectieziektebestrijding KNMG</t>
  </si>
  <si>
    <t>arts indicatie en advies KNMG</t>
  </si>
  <si>
    <t>arts-microbioloog*</t>
  </si>
  <si>
    <t>plastisch chirurg*</t>
  </si>
  <si>
    <t>jeugdarts KNMG</t>
  </si>
  <si>
    <t>forensisch arts KNMG</t>
  </si>
  <si>
    <t>cardiothoracaal chirurg</t>
  </si>
  <si>
    <t>verzekeringsarts</t>
  </si>
  <si>
    <t>oogarts</t>
  </si>
  <si>
    <t>keel- neus- oor-arts</t>
  </si>
  <si>
    <t>patholoog</t>
  </si>
  <si>
    <t>dermatoloog</t>
  </si>
  <si>
    <t>longarts</t>
  </si>
  <si>
    <t>reumatoloog</t>
  </si>
  <si>
    <t>arts maatschappij en gezondheid</t>
  </si>
  <si>
    <t>radiotherapeut*</t>
  </si>
  <si>
    <t>arts beleid en advies KNMG</t>
  </si>
  <si>
    <t>arts medische milieukunde KNMG</t>
  </si>
  <si>
    <t>arts tuberculosebestrijding KNMG</t>
  </si>
  <si>
    <t>klinisch geneticus</t>
  </si>
  <si>
    <t>TOTAAL</t>
  </si>
  <si>
    <t>aios</t>
  </si>
  <si>
    <t>arts internationale gezondheidszorg en tropengeneeskunde KNMG</t>
  </si>
  <si>
    <t>Totaal aantal vacatures</t>
  </si>
  <si>
    <t>basisartsen</t>
  </si>
  <si>
    <t>specialisten/profielartsen</t>
  </si>
  <si>
    <t>totaal</t>
  </si>
  <si>
    <t>sportarts</t>
  </si>
  <si>
    <t>psychiater (incl. kinder- en jeugd)</t>
  </si>
  <si>
    <t>aantal vacatures</t>
  </si>
  <si>
    <t>rang vorig
kwartaal</t>
  </si>
  <si>
    <t>rang dit
kwartaal</t>
  </si>
  <si>
    <t>* vacaturegegevens zijn mede aangeleverd door beroepsvereniging</t>
  </si>
  <si>
    <t>donorarts KNMG</t>
  </si>
  <si>
    <t>omvang 
beroepsgroep**</t>
  </si>
  <si>
    <t>huisarts</t>
  </si>
  <si>
    <t>2017-Q3</t>
  </si>
  <si>
    <t>2017-Q4</t>
  </si>
  <si>
    <t>ziekenhuisarts KNMG</t>
  </si>
  <si>
    <t>2018-Q1</t>
  </si>
  <si>
    <t>nucleair geneeskundige*</t>
  </si>
  <si>
    <t>radioloog*</t>
  </si>
  <si>
    <t>2018-Q2</t>
  </si>
  <si>
    <t>Arbeidsmarktmonitor derde kwartaal 2018</t>
  </si>
  <si>
    <t>2018-Q3</t>
  </si>
  <si>
    <t>** aantal geregistreerden per 1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</si>
</sst>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0" fontId="2" fillId="0" borderId="0"/>
  </cellStyleXfs>
  <cellXfs count="41">
    <xf numFmtId="0" fontId="0" fillId="0" borderId="0" xfId="0"/>
    <xf numFmtId="0" fontId="3" fillId="0" borderId="0" xfId="1" applyFont="1" applyBorder="1" applyAlignment="1">
      <alignment vertical="top"/>
    </xf>
    <xf numFmtId="164" fontId="2" fillId="0" borderId="0" xfId="1" applyNumberFormat="1" applyFont="1" applyBorder="1" applyAlignment="1">
      <alignment vertical="top"/>
    </xf>
    <xf numFmtId="0" fontId="2" fillId="0" borderId="0" xfId="1"/>
    <xf numFmtId="0" fontId="3" fillId="0" borderId="0" xfId="1" applyFont="1" applyAlignment="1">
      <alignment textRotation="45"/>
    </xf>
    <xf numFmtId="0" fontId="2" fillId="0" borderId="0" xfId="1" applyFill="1"/>
    <xf numFmtId="0" fontId="2" fillId="0" borderId="0" xfId="1" applyAlignment="1">
      <alignment vertical="top"/>
    </xf>
    <xf numFmtId="0" fontId="2" fillId="0" borderId="0" xfId="1" applyFill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164" fontId="2" fillId="0" borderId="0" xfId="1" applyNumberFormat="1" applyFont="1" applyFill="1" applyAlignment="1">
      <alignment vertical="top"/>
    </xf>
    <xf numFmtId="0" fontId="2" fillId="0" borderId="0" xfId="1" applyFont="1" applyFill="1" applyAlignment="1">
      <alignment vertical="top"/>
    </xf>
    <xf numFmtId="0" fontId="2" fillId="0" borderId="0" xfId="1" applyFont="1" applyAlignment="1">
      <alignment vertical="top"/>
    </xf>
    <xf numFmtId="164" fontId="2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2" fillId="0" borderId="0" xfId="1" applyAlignment="1">
      <alignment vertical="top"/>
    </xf>
    <xf numFmtId="0" fontId="2" fillId="0" borderId="0" xfId="1" applyFill="1" applyAlignment="1">
      <alignment vertical="top"/>
    </xf>
    <xf numFmtId="0" fontId="2" fillId="0" borderId="0" xfId="1" applyFont="1" applyFill="1" applyAlignment="1">
      <alignment vertical="top" wrapText="1"/>
    </xf>
    <xf numFmtId="0" fontId="2" fillId="0" borderId="0" xfId="1" applyFont="1" applyFill="1" applyBorder="1" applyAlignment="1">
      <alignment vertical="top"/>
    </xf>
    <xf numFmtId="0" fontId="2" fillId="0" borderId="0" xfId="1" applyFont="1" applyBorder="1" applyAlignment="1">
      <alignment vertical="top"/>
    </xf>
    <xf numFmtId="1" fontId="2" fillId="0" borderId="0" xfId="1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3" fillId="0" borderId="0" xfId="1" applyFont="1" applyBorder="1" applyAlignment="1">
      <alignment vertical="top" textRotation="45" wrapText="1"/>
    </xf>
    <xf numFmtId="0" fontId="3" fillId="0" borderId="0" xfId="1" applyFont="1" applyAlignment="1">
      <alignment vertical="top" textRotation="45" wrapText="1"/>
    </xf>
    <xf numFmtId="0" fontId="3" fillId="0" borderId="0" xfId="1" applyFont="1" applyFill="1" applyBorder="1" applyAlignment="1">
      <alignment vertical="top" textRotation="45"/>
    </xf>
    <xf numFmtId="0" fontId="3" fillId="0" borderId="0" xfId="1" applyFont="1" applyFill="1" applyBorder="1" applyAlignment="1">
      <alignment vertical="top" textRotation="45" wrapText="1"/>
    </xf>
    <xf numFmtId="164" fontId="3" fillId="0" borderId="0" xfId="1" applyNumberFormat="1" applyFont="1" applyBorder="1" applyAlignment="1">
      <alignment vertical="top" textRotation="45" wrapText="1"/>
    </xf>
    <xf numFmtId="0" fontId="3" fillId="0" borderId="0" xfId="1" applyFont="1" applyBorder="1" applyAlignment="1">
      <alignment vertical="top" textRotation="45"/>
    </xf>
    <xf numFmtId="0" fontId="3" fillId="0" borderId="0" xfId="1" applyFont="1" applyAlignment="1">
      <alignment vertical="top" textRotation="45"/>
    </xf>
    <xf numFmtId="0" fontId="3" fillId="0" borderId="0" xfId="3" applyFont="1" applyAlignment="1">
      <alignment vertical="top"/>
    </xf>
    <xf numFmtId="0" fontId="6" fillId="0" borderId="0" xfId="3" applyFill="1" applyAlignment="1">
      <alignment vertical="top"/>
    </xf>
    <xf numFmtId="0" fontId="2" fillId="0" borderId="0" xfId="3" applyFont="1" applyAlignment="1">
      <alignment vertical="top"/>
    </xf>
    <xf numFmtId="164" fontId="3" fillId="0" borderId="0" xfId="3" applyNumberFormat="1" applyFont="1" applyFill="1" applyAlignment="1">
      <alignment vertical="top"/>
    </xf>
    <xf numFmtId="0" fontId="6" fillId="0" borderId="0" xfId="3" applyAlignment="1">
      <alignment vertical="top"/>
    </xf>
    <xf numFmtId="164" fontId="6" fillId="0" borderId="0" xfId="3" applyNumberFormat="1" applyFill="1" applyAlignment="1">
      <alignment vertical="top"/>
    </xf>
    <xf numFmtId="0" fontId="3" fillId="0" borderId="0" xfId="1" applyFont="1" applyAlignment="1">
      <alignment horizontal="right" vertical="top"/>
    </xf>
  </cellXfs>
  <cellStyles count="5">
    <cellStyle name="Standaard" xfId="0" builtinId="0"/>
    <cellStyle name="Standaard 2" xfId="1"/>
    <cellStyle name="Standaard 3" xfId="2"/>
    <cellStyle name="Standaard 4" xfId="3"/>
    <cellStyle name="Standaard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zoomScaleNormal="100" workbookViewId="0">
      <selection activeCell="H14" sqref="H14"/>
    </sheetView>
  </sheetViews>
  <sheetFormatPr defaultRowHeight="12.75" x14ac:dyDescent="0.2"/>
  <cols>
    <col min="1" max="1" width="11.28515625" style="19" customWidth="1"/>
    <col min="2" max="2" width="11.5703125" style="16" customWidth="1"/>
    <col min="3" max="3" width="31.5703125" style="22" customWidth="1"/>
    <col min="4" max="4" width="13.5703125" style="22" customWidth="1"/>
    <col min="5" max="5" width="15.7109375" style="22" customWidth="1"/>
    <col min="6" max="6" width="15.7109375" style="2" customWidth="1"/>
    <col min="7" max="7" width="15.7109375" style="23" customWidth="1"/>
    <col min="8" max="12" width="9.140625" style="19"/>
    <col min="13" max="16384" width="9.140625" style="3"/>
  </cols>
  <sheetData>
    <row r="1" spans="1:12" x14ac:dyDescent="0.2">
      <c r="A1" s="1" t="s">
        <v>63</v>
      </c>
      <c r="D1" s="13"/>
      <c r="E1" s="13"/>
    </row>
    <row r="3" spans="1:12" s="4" customFormat="1" ht="75" x14ac:dyDescent="0.25">
      <c r="A3" s="27" t="s">
        <v>51</v>
      </c>
      <c r="B3" s="28" t="s">
        <v>50</v>
      </c>
      <c r="C3" s="29" t="s">
        <v>0</v>
      </c>
      <c r="D3" s="30" t="s">
        <v>49</v>
      </c>
      <c r="E3" s="30" t="s">
        <v>54</v>
      </c>
      <c r="F3" s="31" t="s">
        <v>1</v>
      </c>
      <c r="G3" s="32"/>
      <c r="H3" s="33"/>
      <c r="I3" s="33"/>
      <c r="J3" s="33"/>
      <c r="K3" s="33"/>
      <c r="L3" s="33"/>
    </row>
    <row r="4" spans="1:12" s="7" customFormat="1" x14ac:dyDescent="0.25">
      <c r="A4" s="19">
        <v>1</v>
      </c>
      <c r="B4" s="20">
        <v>1</v>
      </c>
      <c r="C4" s="22" t="s">
        <v>7</v>
      </c>
      <c r="D4" s="22">
        <v>21</v>
      </c>
      <c r="E4" s="25">
        <v>211</v>
      </c>
      <c r="F4" s="17">
        <f>D4/E4*100</f>
        <v>9.9526066350710902</v>
      </c>
      <c r="G4" s="22"/>
      <c r="H4" s="20"/>
      <c r="I4" s="20"/>
      <c r="J4" s="20"/>
      <c r="K4" s="20"/>
      <c r="L4" s="20"/>
    </row>
    <row r="5" spans="1:12" s="7" customFormat="1" x14ac:dyDescent="0.25">
      <c r="A5" s="19">
        <v>2</v>
      </c>
      <c r="B5" s="20">
        <v>2</v>
      </c>
      <c r="C5" s="22" t="s">
        <v>48</v>
      </c>
      <c r="D5" s="22">
        <v>297</v>
      </c>
      <c r="E5" s="25">
        <v>3788</v>
      </c>
      <c r="F5" s="17">
        <f>D5/E5*100</f>
        <v>7.8405491024287217</v>
      </c>
      <c r="G5" s="22"/>
      <c r="H5" s="20"/>
      <c r="I5" s="20"/>
      <c r="J5" s="20"/>
      <c r="K5" s="20"/>
      <c r="L5" s="20"/>
    </row>
    <row r="6" spans="1:12" s="7" customFormat="1" x14ac:dyDescent="0.25">
      <c r="A6" s="7">
        <v>3</v>
      </c>
      <c r="B6" s="20">
        <v>3</v>
      </c>
      <c r="C6" s="22" t="s">
        <v>2</v>
      </c>
      <c r="D6" s="22">
        <v>19</v>
      </c>
      <c r="E6" s="25">
        <v>250</v>
      </c>
      <c r="F6" s="17">
        <f>D6/E6*100</f>
        <v>7.6</v>
      </c>
      <c r="G6" s="22"/>
      <c r="H6" s="20"/>
      <c r="I6" s="20"/>
      <c r="J6" s="20"/>
      <c r="K6" s="20"/>
      <c r="L6" s="20"/>
    </row>
    <row r="7" spans="1:12" s="7" customFormat="1" x14ac:dyDescent="0.25">
      <c r="A7" s="19">
        <v>4</v>
      </c>
      <c r="B7" s="20">
        <v>7</v>
      </c>
      <c r="C7" s="22" t="s">
        <v>3</v>
      </c>
      <c r="D7" s="22">
        <v>37</v>
      </c>
      <c r="E7" s="25">
        <v>571</v>
      </c>
      <c r="F7" s="17">
        <f>D7/E7*100</f>
        <v>6.4798598949211899</v>
      </c>
      <c r="G7" s="22"/>
      <c r="H7" s="20"/>
      <c r="I7" s="20"/>
      <c r="J7" s="20"/>
      <c r="K7" s="20"/>
      <c r="L7" s="20"/>
    </row>
    <row r="8" spans="1:12" s="7" customFormat="1" x14ac:dyDescent="0.25">
      <c r="A8" s="19">
        <v>5</v>
      </c>
      <c r="B8" s="19">
        <v>4</v>
      </c>
      <c r="C8" s="22" t="s">
        <v>4</v>
      </c>
      <c r="D8" s="22">
        <v>104</v>
      </c>
      <c r="E8" s="25">
        <v>1734</v>
      </c>
      <c r="F8" s="17">
        <f>D8/E8*100</f>
        <v>5.9976931949250289</v>
      </c>
      <c r="G8" s="22"/>
      <c r="H8" s="20"/>
      <c r="I8" s="20"/>
      <c r="J8" s="20"/>
      <c r="K8" s="20"/>
      <c r="L8" s="20"/>
    </row>
    <row r="9" spans="1:12" s="6" customFormat="1" x14ac:dyDescent="0.25">
      <c r="A9" s="20">
        <v>6</v>
      </c>
      <c r="B9" s="19">
        <v>5</v>
      </c>
      <c r="C9" s="22" t="s">
        <v>37</v>
      </c>
      <c r="D9" s="22">
        <v>1</v>
      </c>
      <c r="E9" s="25">
        <v>18</v>
      </c>
      <c r="F9" s="17">
        <f>D9/E9*100</f>
        <v>5.5555555555555554</v>
      </c>
      <c r="G9" s="23"/>
      <c r="H9" s="19"/>
      <c r="I9" s="19"/>
      <c r="J9" s="19"/>
      <c r="K9" s="19"/>
      <c r="L9" s="19"/>
    </row>
    <row r="10" spans="1:12" s="7" customFormat="1" x14ac:dyDescent="0.25">
      <c r="A10" s="7">
        <v>7</v>
      </c>
      <c r="B10" s="20">
        <v>6</v>
      </c>
      <c r="C10" s="22" t="s">
        <v>25</v>
      </c>
      <c r="D10" s="22">
        <v>6</v>
      </c>
      <c r="E10" s="25">
        <v>114</v>
      </c>
      <c r="F10" s="17">
        <f>D10/E10*100</f>
        <v>5.2631578947368416</v>
      </c>
      <c r="G10" s="22"/>
      <c r="H10" s="20"/>
      <c r="I10" s="20"/>
      <c r="J10" s="20"/>
      <c r="K10" s="20"/>
      <c r="L10" s="20"/>
    </row>
    <row r="11" spans="1:12" s="7" customFormat="1" x14ac:dyDescent="0.25">
      <c r="A11" s="7">
        <v>8</v>
      </c>
      <c r="B11" s="7">
        <v>8</v>
      </c>
      <c r="C11" s="22" t="s">
        <v>5</v>
      </c>
      <c r="D11" s="22">
        <v>14</v>
      </c>
      <c r="E11" s="25">
        <v>311</v>
      </c>
      <c r="F11" s="17">
        <f>D11/E11*100</f>
        <v>4.501607717041801</v>
      </c>
      <c r="G11" s="22"/>
      <c r="H11" s="20"/>
      <c r="I11" s="20"/>
      <c r="J11" s="20"/>
      <c r="K11" s="20"/>
      <c r="L11" s="20"/>
    </row>
    <row r="12" spans="1:12" s="7" customFormat="1" x14ac:dyDescent="0.25">
      <c r="A12" s="7">
        <v>9</v>
      </c>
      <c r="B12" s="19">
        <v>21</v>
      </c>
      <c r="C12" s="22" t="s">
        <v>12</v>
      </c>
      <c r="D12" s="22">
        <v>65</v>
      </c>
      <c r="E12" s="25">
        <v>1688</v>
      </c>
      <c r="F12" s="17">
        <f>D12/E12*100</f>
        <v>3.8507109004739339</v>
      </c>
      <c r="G12" s="22"/>
      <c r="H12" s="20"/>
      <c r="I12" s="20"/>
      <c r="J12" s="20"/>
      <c r="K12" s="20"/>
      <c r="L12" s="20"/>
    </row>
    <row r="13" spans="1:12" s="7" customFormat="1" x14ac:dyDescent="0.25">
      <c r="A13" s="7">
        <v>10</v>
      </c>
      <c r="B13" s="7">
        <v>41</v>
      </c>
      <c r="C13" s="22" t="s">
        <v>38</v>
      </c>
      <c r="D13" s="22">
        <v>1</v>
      </c>
      <c r="E13" s="25">
        <v>26</v>
      </c>
      <c r="F13" s="17">
        <f>D13/E13*100</f>
        <v>3.8461538461538463</v>
      </c>
      <c r="G13" s="22"/>
      <c r="H13" s="20"/>
      <c r="I13" s="20"/>
      <c r="J13" s="20"/>
      <c r="K13" s="20"/>
      <c r="L13" s="20"/>
    </row>
    <row r="14" spans="1:12" s="7" customFormat="1" x14ac:dyDescent="0.25">
      <c r="A14" s="19">
        <v>11</v>
      </c>
      <c r="B14" s="20">
        <v>10</v>
      </c>
      <c r="C14" s="22" t="s">
        <v>23</v>
      </c>
      <c r="D14" s="22">
        <v>12</v>
      </c>
      <c r="E14" s="25">
        <v>377</v>
      </c>
      <c r="F14" s="17">
        <f>D14/E14*100</f>
        <v>3.183023872679045</v>
      </c>
      <c r="G14" s="22"/>
      <c r="H14" s="20"/>
      <c r="I14" s="20"/>
      <c r="J14" s="20"/>
      <c r="K14" s="20"/>
      <c r="L14" s="20"/>
    </row>
    <row r="15" spans="1:12" s="7" customFormat="1" x14ac:dyDescent="0.25">
      <c r="A15" s="7">
        <v>12</v>
      </c>
      <c r="B15" s="20">
        <v>9</v>
      </c>
      <c r="C15" s="22" t="s">
        <v>24</v>
      </c>
      <c r="D15" s="22">
        <v>31</v>
      </c>
      <c r="E15" s="25">
        <v>1077</v>
      </c>
      <c r="F15" s="17">
        <f>D15/E15*100</f>
        <v>2.8783658310120708</v>
      </c>
      <c r="G15" s="23"/>
      <c r="H15" s="20"/>
      <c r="I15" s="20"/>
      <c r="J15" s="20"/>
      <c r="K15" s="20"/>
      <c r="L15" s="20"/>
    </row>
    <row r="16" spans="1:12" s="7" customFormat="1" x14ac:dyDescent="0.25">
      <c r="A16" s="7">
        <v>13</v>
      </c>
      <c r="B16" s="7">
        <v>19</v>
      </c>
      <c r="C16" s="22" t="s">
        <v>8</v>
      </c>
      <c r="D16" s="22">
        <v>17</v>
      </c>
      <c r="E16" s="25">
        <v>638</v>
      </c>
      <c r="F16" s="17">
        <f>D16/E16*100</f>
        <v>2.6645768025078369</v>
      </c>
      <c r="G16" s="22"/>
      <c r="H16" s="20"/>
      <c r="I16" s="20"/>
      <c r="J16" s="20"/>
      <c r="K16" s="20"/>
      <c r="L16" s="20"/>
    </row>
    <row r="17" spans="1:12" s="7" customFormat="1" x14ac:dyDescent="0.25">
      <c r="A17" s="7">
        <v>14</v>
      </c>
      <c r="B17" s="7">
        <v>20</v>
      </c>
      <c r="C17" s="22" t="s">
        <v>26</v>
      </c>
      <c r="D17" s="22">
        <v>4</v>
      </c>
      <c r="E17" s="25">
        <v>154</v>
      </c>
      <c r="F17" s="17">
        <f>D17/E17*100</f>
        <v>2.5974025974025974</v>
      </c>
      <c r="G17" s="22"/>
      <c r="H17" s="20"/>
      <c r="I17" s="20"/>
      <c r="J17" s="20"/>
      <c r="K17" s="20"/>
      <c r="L17" s="20"/>
    </row>
    <row r="18" spans="1:12" s="7" customFormat="1" x14ac:dyDescent="0.25">
      <c r="A18" s="7">
        <v>15</v>
      </c>
      <c r="B18" s="7">
        <v>15</v>
      </c>
      <c r="C18" s="22" t="s">
        <v>20</v>
      </c>
      <c r="D18" s="22">
        <v>3</v>
      </c>
      <c r="E18" s="15">
        <v>137</v>
      </c>
      <c r="F18" s="17">
        <f>D18/E18*100</f>
        <v>2.1897810218978102</v>
      </c>
      <c r="G18" s="22"/>
      <c r="H18" s="20"/>
      <c r="I18" s="20"/>
      <c r="J18" s="20"/>
      <c r="K18" s="20"/>
      <c r="L18" s="20"/>
    </row>
    <row r="19" spans="1:12" s="6" customFormat="1" x14ac:dyDescent="0.25">
      <c r="A19" s="20">
        <v>16</v>
      </c>
      <c r="B19" s="19">
        <v>26</v>
      </c>
      <c r="C19" s="22" t="s">
        <v>22</v>
      </c>
      <c r="D19" s="22">
        <v>7</v>
      </c>
      <c r="E19" s="25">
        <v>328</v>
      </c>
      <c r="F19" s="17">
        <f>D19/E19*100</f>
        <v>2.1341463414634148</v>
      </c>
      <c r="G19" s="22"/>
      <c r="H19" s="19"/>
      <c r="I19" s="19"/>
      <c r="J19" s="19"/>
      <c r="K19" s="19"/>
      <c r="L19" s="19"/>
    </row>
    <row r="20" spans="1:12" s="19" customFormat="1" x14ac:dyDescent="0.25">
      <c r="A20" s="20">
        <v>17</v>
      </c>
      <c r="B20" s="20">
        <v>34</v>
      </c>
      <c r="C20" s="22" t="s">
        <v>60</v>
      </c>
      <c r="D20" s="22">
        <v>4</v>
      </c>
      <c r="E20" s="25">
        <v>209</v>
      </c>
      <c r="F20" s="17">
        <f>D20/E20*100</f>
        <v>1.9138755980861244</v>
      </c>
      <c r="G20" s="22"/>
    </row>
    <row r="21" spans="1:12" s="7" customFormat="1" x14ac:dyDescent="0.25">
      <c r="A21" s="7">
        <v>18</v>
      </c>
      <c r="B21" s="7">
        <v>33</v>
      </c>
      <c r="C21" s="22" t="s">
        <v>30</v>
      </c>
      <c r="D21" s="22">
        <v>9</v>
      </c>
      <c r="E21" s="25">
        <v>510</v>
      </c>
      <c r="F21" s="17">
        <f>D21/E21*100</f>
        <v>1.7647058823529411</v>
      </c>
      <c r="G21" s="22"/>
      <c r="H21" s="20"/>
      <c r="I21" s="20"/>
      <c r="J21" s="20"/>
      <c r="K21" s="20"/>
      <c r="L21" s="20"/>
    </row>
    <row r="22" spans="1:12" s="7" customFormat="1" x14ac:dyDescent="0.25">
      <c r="A22" s="19">
        <v>19</v>
      </c>
      <c r="B22" s="7">
        <v>22</v>
      </c>
      <c r="C22" s="22" t="s">
        <v>61</v>
      </c>
      <c r="D22" s="22">
        <v>25</v>
      </c>
      <c r="E22" s="25">
        <v>1414</v>
      </c>
      <c r="F22" s="17">
        <f>D22/E22*100</f>
        <v>1.768033946251768</v>
      </c>
      <c r="G22" s="22"/>
      <c r="H22" s="20"/>
      <c r="I22" s="20"/>
      <c r="J22" s="20"/>
      <c r="K22" s="20"/>
      <c r="L22" s="20"/>
    </row>
    <row r="23" spans="1:12" s="7" customFormat="1" x14ac:dyDescent="0.25">
      <c r="A23" s="7">
        <v>20</v>
      </c>
      <c r="B23" s="20">
        <v>13</v>
      </c>
      <c r="C23" s="22" t="s">
        <v>9</v>
      </c>
      <c r="D23" s="22">
        <v>31</v>
      </c>
      <c r="E23" s="25">
        <v>1706</v>
      </c>
      <c r="F23" s="17">
        <f>D23/E23*100</f>
        <v>1.8171160609613128</v>
      </c>
      <c r="G23" s="22"/>
      <c r="H23" s="20"/>
      <c r="I23" s="20"/>
      <c r="J23" s="20"/>
      <c r="K23" s="20"/>
      <c r="L23" s="20"/>
    </row>
    <row r="24" spans="1:12" s="7" customFormat="1" x14ac:dyDescent="0.25">
      <c r="A24" s="7">
        <v>21</v>
      </c>
      <c r="B24" s="20">
        <v>18</v>
      </c>
      <c r="C24" s="22" t="s">
        <v>28</v>
      </c>
      <c r="D24" s="22">
        <v>14</v>
      </c>
      <c r="E24" s="25">
        <v>818</v>
      </c>
      <c r="F24" s="17">
        <f>D24/E24*100</f>
        <v>1.7114914425427872</v>
      </c>
      <c r="G24" s="22"/>
      <c r="H24" s="20"/>
      <c r="I24" s="20"/>
      <c r="J24" s="20"/>
      <c r="K24" s="20"/>
      <c r="L24" s="20"/>
    </row>
    <row r="25" spans="1:12" s="7" customFormat="1" x14ac:dyDescent="0.25">
      <c r="A25" s="7">
        <v>22</v>
      </c>
      <c r="B25" s="7">
        <v>16</v>
      </c>
      <c r="C25" s="22" t="s">
        <v>16</v>
      </c>
      <c r="D25" s="22">
        <v>26</v>
      </c>
      <c r="E25" s="25">
        <v>1524</v>
      </c>
      <c r="F25" s="17">
        <f>D25/E25*100</f>
        <v>1.7060367454068242</v>
      </c>
      <c r="G25" s="22"/>
      <c r="H25" s="20"/>
      <c r="I25" s="20"/>
      <c r="J25" s="20"/>
      <c r="K25" s="20"/>
      <c r="L25" s="20"/>
    </row>
    <row r="26" spans="1:12" s="7" customFormat="1" x14ac:dyDescent="0.25">
      <c r="A26" s="19">
        <v>23</v>
      </c>
      <c r="B26" s="19">
        <v>11</v>
      </c>
      <c r="C26" s="22" t="s">
        <v>33</v>
      </c>
      <c r="D26" s="22">
        <v>6</v>
      </c>
      <c r="E26" s="25">
        <v>369</v>
      </c>
      <c r="F26" s="17">
        <f>D26/E26*100</f>
        <v>1.6260162601626018</v>
      </c>
      <c r="G26" s="23"/>
      <c r="H26" s="20"/>
      <c r="I26" s="20"/>
      <c r="J26" s="20"/>
      <c r="K26" s="20"/>
      <c r="L26" s="20"/>
    </row>
    <row r="27" spans="1:12" s="7" customFormat="1" x14ac:dyDescent="0.25">
      <c r="A27" s="7">
        <v>24</v>
      </c>
      <c r="B27" s="7">
        <v>24</v>
      </c>
      <c r="C27" s="22" t="s">
        <v>17</v>
      </c>
      <c r="D27" s="22">
        <v>14</v>
      </c>
      <c r="E27" s="25">
        <v>888</v>
      </c>
      <c r="F27" s="17">
        <f>D27/E27*100</f>
        <v>1.5765765765765765</v>
      </c>
      <c r="G27" s="18"/>
      <c r="H27" s="20"/>
      <c r="I27" s="20"/>
      <c r="J27" s="20"/>
      <c r="K27" s="20"/>
      <c r="L27" s="20"/>
    </row>
    <row r="28" spans="1:12" s="7" customFormat="1" x14ac:dyDescent="0.25">
      <c r="A28" s="7">
        <v>25</v>
      </c>
      <c r="B28" s="7">
        <v>17</v>
      </c>
      <c r="C28" s="22" t="s">
        <v>18</v>
      </c>
      <c r="D28" s="22">
        <v>16</v>
      </c>
      <c r="E28" s="25">
        <v>1097</v>
      </c>
      <c r="F28" s="17">
        <f>D28/E28*100</f>
        <v>1.4585232452142205</v>
      </c>
      <c r="G28" s="22"/>
      <c r="H28" s="20"/>
      <c r="I28" s="20"/>
      <c r="J28" s="20"/>
      <c r="K28" s="20"/>
      <c r="L28" s="20"/>
    </row>
    <row r="29" spans="1:12" s="7" customFormat="1" x14ac:dyDescent="0.25">
      <c r="A29" s="19">
        <v>26</v>
      </c>
      <c r="B29" s="20">
        <v>35</v>
      </c>
      <c r="C29" s="22" t="s">
        <v>35</v>
      </c>
      <c r="D29" s="22">
        <v>5</v>
      </c>
      <c r="E29" s="25">
        <v>355</v>
      </c>
      <c r="F29" s="17">
        <f>D29/E29*100</f>
        <v>1.4084507042253522</v>
      </c>
      <c r="G29" s="22"/>
      <c r="H29" s="20"/>
      <c r="I29" s="20"/>
      <c r="J29" s="20"/>
      <c r="K29" s="20"/>
      <c r="L29" s="20"/>
    </row>
    <row r="30" spans="1:12" s="7" customFormat="1" x14ac:dyDescent="0.25">
      <c r="A30" s="7">
        <v>27</v>
      </c>
      <c r="B30" s="7">
        <v>14</v>
      </c>
      <c r="C30" s="22" t="s">
        <v>6</v>
      </c>
      <c r="D30" s="22">
        <v>9</v>
      </c>
      <c r="E30" s="25">
        <v>623</v>
      </c>
      <c r="F30" s="17">
        <f>D30/E30*100</f>
        <v>1.4446227929373996</v>
      </c>
      <c r="G30" s="22"/>
      <c r="H30" s="20"/>
      <c r="I30" s="20"/>
      <c r="J30" s="20"/>
      <c r="K30" s="20"/>
      <c r="L30" s="20"/>
    </row>
    <row r="31" spans="1:12" s="7" customFormat="1" x14ac:dyDescent="0.25">
      <c r="A31" s="19">
        <v>28</v>
      </c>
      <c r="B31" s="20">
        <v>28</v>
      </c>
      <c r="C31" s="22" t="s">
        <v>10</v>
      </c>
      <c r="D31" s="22">
        <v>6</v>
      </c>
      <c r="E31" s="22">
        <v>503</v>
      </c>
      <c r="F31" s="17">
        <f>D31/E31*100</f>
        <v>1.1928429423459244</v>
      </c>
      <c r="G31" s="22"/>
      <c r="H31" s="20"/>
      <c r="I31" s="20"/>
      <c r="J31" s="20"/>
      <c r="K31" s="20"/>
      <c r="L31" s="20"/>
    </row>
    <row r="32" spans="1:12" s="7" customFormat="1" x14ac:dyDescent="0.25">
      <c r="A32" s="7">
        <v>29</v>
      </c>
      <c r="B32" s="7">
        <v>25</v>
      </c>
      <c r="C32" s="22" t="s">
        <v>13</v>
      </c>
      <c r="D32" s="22">
        <v>15</v>
      </c>
      <c r="E32" s="25">
        <v>1215</v>
      </c>
      <c r="F32" s="17">
        <f>D32/E32*100</f>
        <v>1.2345679012345678</v>
      </c>
      <c r="G32" s="22"/>
      <c r="H32" s="20"/>
      <c r="I32" s="20"/>
      <c r="J32" s="20"/>
      <c r="K32" s="20"/>
      <c r="L32" s="20"/>
    </row>
    <row r="33" spans="1:12" s="7" customFormat="1" x14ac:dyDescent="0.25">
      <c r="A33" s="19">
        <v>30</v>
      </c>
      <c r="B33" s="7">
        <v>23</v>
      </c>
      <c r="C33" s="22" t="s">
        <v>31</v>
      </c>
      <c r="D33" s="22">
        <v>7</v>
      </c>
      <c r="E33" s="25">
        <v>654</v>
      </c>
      <c r="F33" s="17">
        <f>D33/E33*100</f>
        <v>1.0703363914373087</v>
      </c>
      <c r="G33" s="22"/>
      <c r="H33" s="20"/>
      <c r="I33" s="20"/>
      <c r="J33" s="20"/>
      <c r="K33" s="20"/>
      <c r="L33" s="20"/>
    </row>
    <row r="34" spans="1:12" s="7" customFormat="1" x14ac:dyDescent="0.25">
      <c r="A34" s="7">
        <v>31</v>
      </c>
      <c r="B34" s="20">
        <v>29</v>
      </c>
      <c r="C34" s="22" t="s">
        <v>14</v>
      </c>
      <c r="D34" s="22">
        <v>28</v>
      </c>
      <c r="E34" s="25">
        <v>2562</v>
      </c>
      <c r="F34" s="17">
        <f>D34/E34*100</f>
        <v>1.0928961748633881</v>
      </c>
      <c r="G34" s="22"/>
      <c r="H34" s="20"/>
      <c r="I34" s="20"/>
      <c r="J34" s="20"/>
      <c r="K34" s="20"/>
      <c r="L34" s="20"/>
    </row>
    <row r="35" spans="1:12" s="7" customFormat="1" x14ac:dyDescent="0.25">
      <c r="A35" s="7">
        <v>32</v>
      </c>
      <c r="B35" s="7">
        <v>27</v>
      </c>
      <c r="C35" s="22" t="s">
        <v>11</v>
      </c>
      <c r="D35" s="22">
        <v>13</v>
      </c>
      <c r="E35" s="25">
        <v>1255</v>
      </c>
      <c r="F35" s="17">
        <f>D35/E35*100</f>
        <v>1.0358565737051793</v>
      </c>
      <c r="G35" s="22"/>
      <c r="H35" s="20"/>
      <c r="I35" s="20"/>
      <c r="J35" s="20"/>
      <c r="K35" s="20"/>
      <c r="L35" s="20"/>
    </row>
    <row r="36" spans="1:12" s="7" customFormat="1" x14ac:dyDescent="0.25">
      <c r="A36" s="7">
        <v>33</v>
      </c>
      <c r="B36" s="19">
        <v>31</v>
      </c>
      <c r="C36" s="22" t="s">
        <v>19</v>
      </c>
      <c r="D36" s="22">
        <v>21</v>
      </c>
      <c r="E36" s="25">
        <v>2067</v>
      </c>
      <c r="F36" s="17">
        <f>D36/E36*100</f>
        <v>1.0159651669085632</v>
      </c>
      <c r="G36" s="23"/>
      <c r="H36" s="20"/>
      <c r="I36" s="20"/>
      <c r="J36" s="20"/>
      <c r="K36" s="20"/>
      <c r="L36" s="20"/>
    </row>
    <row r="37" spans="1:12" s="6" customFormat="1" x14ac:dyDescent="0.25">
      <c r="A37" s="20">
        <v>34</v>
      </c>
      <c r="B37" s="20">
        <v>32</v>
      </c>
      <c r="C37" s="22" t="s">
        <v>29</v>
      </c>
      <c r="D37" s="22">
        <v>5</v>
      </c>
      <c r="E37" s="25">
        <v>607</v>
      </c>
      <c r="F37" s="17">
        <f>D37/E37*100</f>
        <v>0.82372322899505768</v>
      </c>
      <c r="G37" s="22"/>
      <c r="H37" s="19"/>
      <c r="I37" s="19"/>
      <c r="J37" s="19"/>
      <c r="K37" s="19"/>
      <c r="L37" s="19"/>
    </row>
    <row r="38" spans="1:12" s="6" customFormat="1" x14ac:dyDescent="0.25">
      <c r="A38" s="20">
        <v>35</v>
      </c>
      <c r="B38" s="20">
        <v>30</v>
      </c>
      <c r="C38" s="22" t="s">
        <v>32</v>
      </c>
      <c r="D38" s="22">
        <v>6</v>
      </c>
      <c r="E38" s="25">
        <v>755</v>
      </c>
      <c r="F38" s="17">
        <f>D38/E38*100</f>
        <v>0.79470198675496684</v>
      </c>
      <c r="G38" s="22"/>
      <c r="H38" s="19"/>
      <c r="I38" s="19"/>
      <c r="J38" s="19"/>
      <c r="K38" s="19"/>
      <c r="L38" s="19"/>
    </row>
    <row r="39" spans="1:12" s="6" customFormat="1" x14ac:dyDescent="0.25">
      <c r="A39" s="20">
        <v>36</v>
      </c>
      <c r="B39" s="20">
        <v>36</v>
      </c>
      <c r="C39" s="22" t="s">
        <v>47</v>
      </c>
      <c r="D39" s="22">
        <v>1</v>
      </c>
      <c r="E39" s="25">
        <v>150</v>
      </c>
      <c r="F39" s="17">
        <f>D39/E39*100</f>
        <v>0.66666666666666674</v>
      </c>
      <c r="G39" s="22"/>
      <c r="H39" s="19"/>
      <c r="I39" s="19"/>
      <c r="J39" s="19"/>
      <c r="K39" s="19"/>
      <c r="L39" s="19"/>
    </row>
    <row r="40" spans="1:12" s="6" customFormat="1" x14ac:dyDescent="0.25">
      <c r="A40" s="20">
        <v>37</v>
      </c>
      <c r="B40" s="20">
        <v>38</v>
      </c>
      <c r="C40" s="22" t="s">
        <v>15</v>
      </c>
      <c r="D40" s="22">
        <v>1</v>
      </c>
      <c r="E40" s="25">
        <v>179</v>
      </c>
      <c r="F40" s="17">
        <f>D40/E40*100</f>
        <v>0.55865921787709494</v>
      </c>
      <c r="G40" s="23"/>
      <c r="H40" s="19"/>
      <c r="I40" s="19"/>
      <c r="J40" s="19"/>
      <c r="K40" s="19"/>
      <c r="L40" s="19"/>
    </row>
    <row r="41" spans="1:12" s="6" customFormat="1" x14ac:dyDescent="0.25">
      <c r="A41" s="6">
        <v>38</v>
      </c>
      <c r="B41" s="20">
        <v>37</v>
      </c>
      <c r="C41" s="22" t="s">
        <v>27</v>
      </c>
      <c r="D41" s="22">
        <v>6</v>
      </c>
      <c r="E41" s="15">
        <v>950</v>
      </c>
      <c r="F41" s="17">
        <f>D41/E41*100</f>
        <v>0.63157894736842102</v>
      </c>
      <c r="G41" s="22"/>
      <c r="H41" s="19"/>
      <c r="I41" s="19"/>
      <c r="J41" s="19"/>
      <c r="K41" s="19"/>
      <c r="L41" s="19"/>
    </row>
    <row r="42" spans="1:12" s="7" customFormat="1" x14ac:dyDescent="0.25">
      <c r="A42" s="7">
        <v>39</v>
      </c>
      <c r="B42" s="20">
        <v>39</v>
      </c>
      <c r="C42" s="22" t="s">
        <v>55</v>
      </c>
      <c r="D42" s="22">
        <v>48</v>
      </c>
      <c r="E42" s="25">
        <v>13634</v>
      </c>
      <c r="F42" s="17">
        <f>D42/E42*100</f>
        <v>0.35206102391081123</v>
      </c>
      <c r="G42" s="22"/>
      <c r="H42" s="20"/>
      <c r="I42" s="20"/>
      <c r="J42" s="20"/>
      <c r="K42" s="20"/>
      <c r="L42" s="20"/>
    </row>
    <row r="43" spans="1:12" s="6" customFormat="1" x14ac:dyDescent="0.25">
      <c r="A43" s="6">
        <v>40</v>
      </c>
      <c r="B43" s="20">
        <v>40</v>
      </c>
      <c r="C43" s="26" t="s">
        <v>34</v>
      </c>
      <c r="D43" s="22">
        <v>1</v>
      </c>
      <c r="E43" s="25">
        <v>671</v>
      </c>
      <c r="F43" s="17">
        <f>D43/E43*100</f>
        <v>0.14903129657228018</v>
      </c>
      <c r="G43" s="23"/>
      <c r="H43" s="19"/>
      <c r="I43" s="19"/>
      <c r="J43" s="19"/>
      <c r="K43" s="19"/>
      <c r="L43" s="19"/>
    </row>
    <row r="44" spans="1:12" s="6" customFormat="1" x14ac:dyDescent="0.25">
      <c r="A44" s="6">
        <v>41</v>
      </c>
      <c r="B44" s="20">
        <v>12</v>
      </c>
      <c r="C44" s="22" t="s">
        <v>58</v>
      </c>
      <c r="D44" s="22">
        <v>0</v>
      </c>
      <c r="E44" s="25">
        <v>38</v>
      </c>
      <c r="F44" s="17">
        <f>D44/E44*100</f>
        <v>0</v>
      </c>
      <c r="G44" s="22"/>
      <c r="H44" s="20"/>
      <c r="I44" s="20"/>
      <c r="J44" s="20"/>
      <c r="K44" s="20"/>
      <c r="L44" s="20"/>
    </row>
    <row r="45" spans="1:12" s="7" customFormat="1" x14ac:dyDescent="0.25">
      <c r="A45" s="7">
        <v>42</v>
      </c>
      <c r="B45" s="20">
        <v>42</v>
      </c>
      <c r="C45" s="22" t="s">
        <v>21</v>
      </c>
      <c r="D45" s="22">
        <v>0</v>
      </c>
      <c r="E45" s="25">
        <v>42</v>
      </c>
      <c r="F45" s="17">
        <f>D45/E45*100</f>
        <v>0</v>
      </c>
      <c r="G45" s="22"/>
      <c r="H45" s="19"/>
      <c r="I45" s="19"/>
      <c r="J45" s="19"/>
      <c r="K45" s="19"/>
      <c r="L45" s="19"/>
    </row>
    <row r="46" spans="1:12" s="6" customFormat="1" x14ac:dyDescent="0.25">
      <c r="A46" s="6">
        <v>43</v>
      </c>
      <c r="B46" s="20">
        <v>43</v>
      </c>
      <c r="C46" s="22" t="s">
        <v>53</v>
      </c>
      <c r="D46" s="22">
        <v>0</v>
      </c>
      <c r="E46" s="25">
        <v>47</v>
      </c>
      <c r="F46" s="17">
        <f>D46/E46*100</f>
        <v>0</v>
      </c>
      <c r="G46" s="22"/>
      <c r="H46" s="19"/>
      <c r="I46" s="19"/>
      <c r="J46" s="19"/>
      <c r="K46" s="19"/>
      <c r="L46" s="19"/>
    </row>
    <row r="47" spans="1:12" s="6" customFormat="1" x14ac:dyDescent="0.25">
      <c r="A47" s="20">
        <v>44</v>
      </c>
      <c r="B47" s="20">
        <v>44</v>
      </c>
      <c r="C47" s="22" t="s">
        <v>39</v>
      </c>
      <c r="D47" s="22">
        <v>0</v>
      </c>
      <c r="E47" s="25">
        <v>171</v>
      </c>
      <c r="F47" s="17">
        <f>D47/E47*100</f>
        <v>0</v>
      </c>
      <c r="G47" s="23"/>
      <c r="H47" s="19"/>
      <c r="I47" s="19"/>
      <c r="J47" s="19"/>
      <c r="K47" s="19"/>
      <c r="L47" s="19"/>
    </row>
    <row r="48" spans="1:12" s="19" customFormat="1" x14ac:dyDescent="0.25">
      <c r="A48" s="20">
        <v>45</v>
      </c>
      <c r="B48" s="20">
        <v>45</v>
      </c>
      <c r="C48" s="22" t="s">
        <v>36</v>
      </c>
      <c r="D48" s="22">
        <v>0</v>
      </c>
      <c r="E48" s="25">
        <v>187</v>
      </c>
      <c r="F48" s="17">
        <f>D48/E48*100</f>
        <v>0</v>
      </c>
      <c r="G48" s="22"/>
    </row>
    <row r="49" spans="1:12" s="6" customFormat="1" ht="25.5" x14ac:dyDescent="0.25">
      <c r="A49" s="20">
        <v>46</v>
      </c>
      <c r="B49" s="20">
        <v>46</v>
      </c>
      <c r="C49" s="21" t="s">
        <v>42</v>
      </c>
      <c r="D49" s="22">
        <v>0</v>
      </c>
      <c r="E49" s="25">
        <v>293</v>
      </c>
      <c r="F49" s="17">
        <f>D49/E49*100</f>
        <v>0</v>
      </c>
      <c r="G49" s="16"/>
      <c r="H49" s="19"/>
      <c r="I49" s="19"/>
      <c r="J49" s="19"/>
      <c r="K49" s="19"/>
      <c r="L49" s="19"/>
    </row>
    <row r="51" spans="1:12" s="9" customFormat="1" x14ac:dyDescent="0.2">
      <c r="A51" s="8"/>
      <c r="B51" s="8"/>
      <c r="C51" s="11" t="s">
        <v>40</v>
      </c>
      <c r="D51" s="11">
        <f>SUM(D4:D49)</f>
        <v>956</v>
      </c>
      <c r="E51" s="11">
        <f>SUM(E4:E49)</f>
        <v>46915</v>
      </c>
      <c r="F51" s="12"/>
      <c r="G51" s="1"/>
      <c r="H51" s="8"/>
      <c r="I51" s="8"/>
      <c r="J51" s="8"/>
      <c r="K51" s="8"/>
      <c r="L51" s="8"/>
    </row>
    <row r="52" spans="1:12" s="9" customFormat="1" x14ac:dyDescent="0.2">
      <c r="A52" s="8"/>
      <c r="B52" s="8"/>
      <c r="C52" s="11"/>
      <c r="D52" s="11"/>
      <c r="E52" s="11"/>
      <c r="F52" s="12"/>
      <c r="G52" s="1"/>
      <c r="H52" s="8"/>
      <c r="I52" s="8"/>
      <c r="J52" s="8"/>
      <c r="K52" s="8"/>
      <c r="L52" s="8"/>
    </row>
    <row r="53" spans="1:12" x14ac:dyDescent="0.2">
      <c r="C53" s="15"/>
      <c r="F53" s="17"/>
    </row>
    <row r="54" spans="1:12" x14ac:dyDescent="0.2">
      <c r="A54" s="23" t="s">
        <v>52</v>
      </c>
      <c r="F54" s="17"/>
    </row>
    <row r="55" spans="1:12" x14ac:dyDescent="0.2">
      <c r="A55" s="23" t="s">
        <v>65</v>
      </c>
      <c r="F55" s="17"/>
    </row>
    <row r="57" spans="1:12" x14ac:dyDescent="0.2">
      <c r="C57" s="15"/>
      <c r="D57" s="15"/>
      <c r="E57" s="15"/>
    </row>
    <row r="58" spans="1:12" s="10" customFormat="1" x14ac:dyDescent="0.2">
      <c r="A58" s="1" t="s">
        <v>43</v>
      </c>
      <c r="B58" s="8"/>
      <c r="C58" s="40" t="s">
        <v>56</v>
      </c>
      <c r="D58" s="40" t="s">
        <v>57</v>
      </c>
      <c r="E58" s="40" t="s">
        <v>59</v>
      </c>
      <c r="F58" s="40" t="s">
        <v>62</v>
      </c>
      <c r="G58" s="10" t="s">
        <v>64</v>
      </c>
      <c r="I58" s="8"/>
      <c r="J58" s="8"/>
      <c r="K58" s="8"/>
      <c r="L58" s="8"/>
    </row>
    <row r="59" spans="1:12" x14ac:dyDescent="0.2">
      <c r="A59" s="23" t="s">
        <v>45</v>
      </c>
      <c r="C59" s="19">
        <v>2386</v>
      </c>
      <c r="D59" s="23">
        <v>2406</v>
      </c>
      <c r="E59" s="23">
        <v>1046</v>
      </c>
      <c r="F59" s="19">
        <v>981</v>
      </c>
      <c r="G59" s="23">
        <v>956</v>
      </c>
    </row>
    <row r="60" spans="1:12" x14ac:dyDescent="0.2">
      <c r="A60" s="23" t="s">
        <v>44</v>
      </c>
      <c r="C60" s="19">
        <v>1428</v>
      </c>
      <c r="D60" s="23">
        <v>1336</v>
      </c>
      <c r="E60" s="23">
        <v>522</v>
      </c>
      <c r="F60" s="19">
        <v>535</v>
      </c>
      <c r="G60" s="23">
        <v>638</v>
      </c>
    </row>
    <row r="61" spans="1:12" x14ac:dyDescent="0.2">
      <c r="A61" s="23" t="s">
        <v>41</v>
      </c>
      <c r="C61" s="19">
        <v>199</v>
      </c>
      <c r="D61" s="23">
        <v>160</v>
      </c>
      <c r="E61" s="23">
        <v>85</v>
      </c>
      <c r="F61" s="19">
        <v>53</v>
      </c>
      <c r="G61" s="23">
        <v>113</v>
      </c>
    </row>
    <row r="62" spans="1:12" x14ac:dyDescent="0.2">
      <c r="A62" s="23"/>
      <c r="C62" s="19"/>
      <c r="D62" s="23"/>
      <c r="E62" s="23"/>
      <c r="F62" s="19"/>
    </row>
    <row r="63" spans="1:12" x14ac:dyDescent="0.2">
      <c r="A63" s="23" t="s">
        <v>46</v>
      </c>
      <c r="C63" s="24">
        <v>4013</v>
      </c>
      <c r="D63" s="23">
        <v>3902</v>
      </c>
      <c r="E63" s="23">
        <v>1653</v>
      </c>
      <c r="F63" s="19">
        <v>1569</v>
      </c>
      <c r="G63" s="23">
        <v>1707</v>
      </c>
    </row>
    <row r="67" spans="1:12" s="5" customFormat="1" x14ac:dyDescent="0.2">
      <c r="A67" s="20"/>
      <c r="B67" s="15"/>
      <c r="C67" s="15"/>
      <c r="D67" s="15"/>
      <c r="E67" s="15"/>
      <c r="F67" s="14"/>
      <c r="G67" s="15"/>
      <c r="H67" s="20"/>
      <c r="I67" s="20"/>
      <c r="J67" s="20"/>
      <c r="K67" s="20"/>
      <c r="L67" s="20"/>
    </row>
    <row r="68" spans="1:12" s="5" customFormat="1" x14ac:dyDescent="0.2">
      <c r="A68" s="20"/>
      <c r="B68" s="15"/>
      <c r="C68" s="15"/>
      <c r="D68" s="15"/>
      <c r="E68" s="15"/>
      <c r="F68" s="14"/>
      <c r="G68" s="15"/>
      <c r="H68" s="20"/>
      <c r="I68" s="20"/>
      <c r="J68" s="20"/>
      <c r="K68" s="20"/>
      <c r="L68" s="20"/>
    </row>
    <row r="69" spans="1:12" s="5" customFormat="1" x14ac:dyDescent="0.2">
      <c r="A69" s="20"/>
      <c r="B69" s="15"/>
      <c r="C69" s="15"/>
      <c r="D69" s="15"/>
      <c r="E69" s="15"/>
      <c r="F69" s="14"/>
      <c r="G69" s="15"/>
      <c r="H69" s="20"/>
      <c r="I69" s="20"/>
      <c r="J69" s="20"/>
      <c r="K69" s="20"/>
      <c r="L69" s="20"/>
    </row>
    <row r="70" spans="1:12" s="5" customFormat="1" x14ac:dyDescent="0.2">
      <c r="A70" s="20"/>
      <c r="B70" s="15"/>
      <c r="C70" s="15"/>
      <c r="D70" s="15"/>
      <c r="E70" s="15"/>
      <c r="F70" s="14"/>
      <c r="G70" s="15"/>
      <c r="H70" s="20"/>
      <c r="I70" s="20"/>
      <c r="J70" s="20"/>
      <c r="K70" s="20"/>
      <c r="L70" s="20"/>
    </row>
    <row r="71" spans="1:12" s="5" customFormat="1" x14ac:dyDescent="0.2">
      <c r="A71" s="20"/>
      <c r="B71" s="15"/>
      <c r="C71" s="22"/>
      <c r="D71" s="22"/>
      <c r="E71" s="22"/>
      <c r="F71" s="17"/>
      <c r="G71" s="22"/>
      <c r="H71" s="20"/>
      <c r="I71" s="20"/>
      <c r="J71" s="20"/>
      <c r="K71" s="20"/>
      <c r="L71" s="20"/>
    </row>
    <row r="72" spans="1:12" s="5" customFormat="1" x14ac:dyDescent="0.2">
      <c r="A72" s="20"/>
      <c r="B72" s="15"/>
      <c r="C72" s="15"/>
      <c r="D72" s="15"/>
      <c r="E72" s="15"/>
      <c r="F72" s="14"/>
      <c r="G72" s="15"/>
      <c r="H72" s="20"/>
      <c r="I72" s="20"/>
      <c r="J72" s="20"/>
      <c r="K72" s="20"/>
      <c r="L72" s="20"/>
    </row>
    <row r="73" spans="1:12" s="5" customFormat="1" x14ac:dyDescent="0.2">
      <c r="A73" s="20"/>
      <c r="B73" s="15"/>
      <c r="C73" s="15"/>
      <c r="D73" s="15"/>
      <c r="E73" s="15"/>
      <c r="F73" s="14"/>
      <c r="G73" s="15"/>
      <c r="H73" s="20"/>
      <c r="I73" s="20"/>
      <c r="J73" s="20"/>
      <c r="K73" s="20"/>
      <c r="L73" s="20"/>
    </row>
    <row r="74" spans="1:12" s="5" customFormat="1" x14ac:dyDescent="0.2">
      <c r="A74" s="20"/>
      <c r="B74" s="15"/>
      <c r="C74" s="15"/>
      <c r="D74" s="15"/>
      <c r="E74" s="15"/>
      <c r="F74" s="14"/>
      <c r="G74" s="15"/>
      <c r="H74" s="20"/>
      <c r="I74" s="20"/>
      <c r="J74" s="20"/>
      <c r="K74" s="20"/>
      <c r="L74" s="20"/>
    </row>
    <row r="75" spans="1:12" s="5" customFormat="1" x14ac:dyDescent="0.2">
      <c r="A75" s="20"/>
      <c r="B75" s="15"/>
      <c r="C75" s="15"/>
      <c r="D75" s="15"/>
      <c r="E75" s="15"/>
      <c r="F75" s="14"/>
      <c r="G75" s="15"/>
      <c r="H75" s="20"/>
      <c r="I75" s="20"/>
      <c r="J75" s="20"/>
      <c r="K75" s="20"/>
      <c r="L75" s="20"/>
    </row>
    <row r="76" spans="1:12" s="5" customFormat="1" x14ac:dyDescent="0.2">
      <c r="A76" s="20"/>
      <c r="B76" s="15"/>
      <c r="C76" s="22"/>
      <c r="D76" s="22"/>
      <c r="E76" s="22"/>
      <c r="F76" s="17"/>
      <c r="G76" s="22"/>
      <c r="H76" s="20"/>
      <c r="I76" s="20"/>
      <c r="J76" s="20"/>
      <c r="K76" s="20"/>
      <c r="L76" s="20"/>
    </row>
    <row r="77" spans="1:12" s="5" customFormat="1" x14ac:dyDescent="0.2">
      <c r="A77" s="20"/>
      <c r="B77" s="15"/>
      <c r="C77" s="22"/>
      <c r="D77" s="22"/>
      <c r="E77" s="22"/>
      <c r="F77" s="17"/>
      <c r="G77" s="22"/>
      <c r="H77" s="20"/>
      <c r="I77" s="20"/>
      <c r="J77" s="20"/>
      <c r="K77" s="20"/>
      <c r="L77" s="20"/>
    </row>
    <row r="78" spans="1:12" s="5" customFormat="1" x14ac:dyDescent="0.2">
      <c r="A78" s="20"/>
      <c r="B78" s="15"/>
      <c r="C78" s="15"/>
      <c r="D78" s="15"/>
      <c r="E78" s="15"/>
      <c r="F78" s="14"/>
      <c r="G78" s="15"/>
      <c r="H78" s="20"/>
      <c r="I78" s="20"/>
      <c r="J78" s="20"/>
      <c r="K78" s="20"/>
      <c r="L78" s="20"/>
    </row>
    <row r="79" spans="1:12" s="5" customFormat="1" x14ac:dyDescent="0.2">
      <c r="A79" s="20"/>
      <c r="B79" s="15"/>
      <c r="C79" s="22"/>
      <c r="D79" s="22"/>
      <c r="E79" s="22"/>
      <c r="F79" s="17"/>
      <c r="G79" s="22"/>
      <c r="H79" s="20"/>
      <c r="I79" s="20"/>
      <c r="J79" s="20"/>
      <c r="K79" s="20"/>
      <c r="L79" s="20"/>
    </row>
    <row r="83" spans="2:3" x14ac:dyDescent="0.2">
      <c r="B83" s="34"/>
      <c r="C83" s="35"/>
    </row>
    <row r="84" spans="2:3" x14ac:dyDescent="0.2">
      <c r="B84" s="36"/>
      <c r="C84" s="35"/>
    </row>
    <row r="85" spans="2:3" x14ac:dyDescent="0.2">
      <c r="B85" s="34"/>
      <c r="C85" s="37"/>
    </row>
    <row r="86" spans="2:3" x14ac:dyDescent="0.2">
      <c r="B86" s="38"/>
      <c r="C86" s="39"/>
    </row>
    <row r="87" spans="2:3" x14ac:dyDescent="0.2">
      <c r="B87" s="38"/>
      <c r="C87" s="39"/>
    </row>
    <row r="88" spans="2:3" x14ac:dyDescent="0.2">
      <c r="B88" s="36"/>
      <c r="C88" s="39"/>
    </row>
    <row r="89" spans="2:3" x14ac:dyDescent="0.2">
      <c r="B89" s="38"/>
      <c r="C89" s="35"/>
    </row>
    <row r="90" spans="2:3" x14ac:dyDescent="0.2">
      <c r="B90" s="38"/>
      <c r="C90" s="39"/>
    </row>
  </sheetData>
  <autoFilter ref="A3:F3"/>
  <sortState ref="A44:L49">
    <sortCondition ref="E44:E49"/>
  </sortState>
  <printOptions gridLines="1"/>
  <pageMargins left="0.74803149606299213" right="0.74803149606299213" top="0.98425196850393704" bottom="0.98425196850393704" header="0.51181102362204722" footer="0.51181102362204722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AMM 2018-Q3 MC</vt:lpstr>
      <vt:lpstr>'AMM 2018-Q3 MC'!Afdrukbereik</vt:lpstr>
    </vt:vector>
  </TitlesOfParts>
  <Company>DOMUS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Tineke Zijlstra</dc:creator>
  <cp:lastModifiedBy>Zijlstra, Tineke</cp:lastModifiedBy>
  <cp:lastPrinted>2016-04-08T10:35:55Z</cp:lastPrinted>
  <dcterms:created xsi:type="dcterms:W3CDTF">2014-11-11T12:37:08Z</dcterms:created>
  <dcterms:modified xsi:type="dcterms:W3CDTF">2018-10-23T14:59:43Z</dcterms:modified>
</cp:coreProperties>
</file>