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beidsmarktmonitor\AMM CO vanaf 2014\2017\2017-2\"/>
    </mc:Choice>
  </mc:AlternateContent>
  <bookViews>
    <workbookView xWindow="480" yWindow="75" windowWidth="27795" windowHeight="12075"/>
  </bookViews>
  <sheets>
    <sheet name="AMM 2017-Q2 MC" sheetId="3" r:id="rId1"/>
  </sheets>
  <definedNames>
    <definedName name="_xlnm._FilterDatabase" localSheetId="0" hidden="1">'AMM 2017-Q2 MC'!$A$3:$G$3</definedName>
    <definedName name="_xlnm.Print_Area" localSheetId="0">'AMM 2017-Q2 MC'!$A$1:$G$66</definedName>
  </definedNames>
  <calcPr calcId="152511"/>
</workbook>
</file>

<file path=xl/calcChain.xml><?xml version="1.0" encoding="utf-8"?>
<calcChain xmlns="http://schemas.openxmlformats.org/spreadsheetml/2006/main">
  <c r="G66" i="3" l="1"/>
  <c r="F66" i="3" l="1"/>
  <c r="F11" i="3" l="1"/>
  <c r="F45" i="3" l="1"/>
  <c r="E52" i="3"/>
  <c r="D52" i="3"/>
  <c r="D66" i="3" l="1"/>
  <c r="F5" i="3" l="1"/>
  <c r="F47" i="3"/>
  <c r="F24" i="3"/>
  <c r="F14" i="3"/>
  <c r="F17" i="3"/>
  <c r="C66" i="3" l="1"/>
  <c r="F28" i="3" l="1"/>
  <c r="F6" i="3" l="1"/>
  <c r="F15" i="3"/>
  <c r="F34" i="3"/>
  <c r="F43" i="3"/>
  <c r="F21" i="3"/>
  <c r="F18" i="3"/>
  <c r="F41" i="3"/>
  <c r="F23" i="3"/>
  <c r="F32" i="3"/>
  <c r="F37" i="3"/>
  <c r="F31" i="3"/>
  <c r="F49" i="3"/>
  <c r="F27" i="3"/>
  <c r="F12" i="3"/>
  <c r="F48" i="3"/>
  <c r="F20" i="3"/>
  <c r="F40" i="3"/>
  <c r="F8" i="3"/>
  <c r="F25" i="3"/>
  <c r="F39" i="3"/>
  <c r="F29" i="3"/>
  <c r="F19" i="3"/>
  <c r="F30" i="3"/>
  <c r="F22" i="3"/>
  <c r="F33" i="3"/>
  <c r="F38" i="3"/>
  <c r="F10" i="3"/>
  <c r="F26" i="3"/>
  <c r="F16" i="3"/>
  <c r="F7" i="3"/>
  <c r="F46" i="3"/>
  <c r="F13" i="3"/>
  <c r="F44" i="3"/>
  <c r="F42" i="3"/>
  <c r="F9" i="3"/>
  <c r="F35" i="3"/>
  <c r="F50" i="3"/>
  <c r="F36" i="3"/>
  <c r="F4" i="3" l="1"/>
</calcChain>
</file>

<file path=xl/sharedStrings.xml><?xml version="1.0" encoding="utf-8"?>
<sst xmlns="http://schemas.openxmlformats.org/spreadsheetml/2006/main" count="68" uniqueCount="68">
  <si>
    <t>specialisme/profiel</t>
  </si>
  <si>
    <t>vacatures 
per 100 artsen</t>
  </si>
  <si>
    <t>arts verstandelijk gehandicapten</t>
  </si>
  <si>
    <t xml:space="preserve">SEH-arts KNMG </t>
  </si>
  <si>
    <t>specialist ouderengeneeskunde</t>
  </si>
  <si>
    <t>klinisch geriater*</t>
  </si>
  <si>
    <t>arts voor maag-darm-leverziekten</t>
  </si>
  <si>
    <t>verslavingsarts KNMG</t>
  </si>
  <si>
    <t>revalidatiearts</t>
  </si>
  <si>
    <t>kinderarts</t>
  </si>
  <si>
    <t>uroloog</t>
  </si>
  <si>
    <t>cardioloog</t>
  </si>
  <si>
    <t>bedrijfsarts</t>
  </si>
  <si>
    <t>gynaecoloog</t>
  </si>
  <si>
    <t>internist</t>
  </si>
  <si>
    <t>neurochirurg</t>
  </si>
  <si>
    <t>chirurg</t>
  </si>
  <si>
    <t>orthopedisch chirurg*</t>
  </si>
  <si>
    <t>neuroloog</t>
  </si>
  <si>
    <t>radioloog</t>
  </si>
  <si>
    <t>anesthesioloog</t>
  </si>
  <si>
    <t>arts infectieziektebestrijding KNMG</t>
  </si>
  <si>
    <t>arts indicatie en advies KNMG</t>
  </si>
  <si>
    <t>arts-microbioloog*</t>
  </si>
  <si>
    <t>plastisch chirurg*</t>
  </si>
  <si>
    <t>jeugdarts KNMG</t>
  </si>
  <si>
    <t>forensisch arts KNMG</t>
  </si>
  <si>
    <t>cardiothoracaal chirurg</t>
  </si>
  <si>
    <t>verzekeringsarts</t>
  </si>
  <si>
    <t>oogarts</t>
  </si>
  <si>
    <t>keel- neus- oor-arts</t>
  </si>
  <si>
    <t>patholoog</t>
  </si>
  <si>
    <t>dermatoloog</t>
  </si>
  <si>
    <t>longarts</t>
  </si>
  <si>
    <t>reumatoloog</t>
  </si>
  <si>
    <t>arts maatschappij en gezondheid</t>
  </si>
  <si>
    <t>radiotherapeut*</t>
  </si>
  <si>
    <t>arts beleid en advies KNMG</t>
  </si>
  <si>
    <t>arts medische milieukunde KNMG</t>
  </si>
  <si>
    <t>arts tuberculosebestrijding KNMG</t>
  </si>
  <si>
    <t>klinisch geneticus</t>
  </si>
  <si>
    <t>TOTAAL</t>
  </si>
  <si>
    <t>aios</t>
  </si>
  <si>
    <t>arts internationale gezondheidszorg en tropengeneeskunde KNMG</t>
  </si>
  <si>
    <t>Totaal aantal vacatures</t>
  </si>
  <si>
    <t>basisartsen</t>
  </si>
  <si>
    <t>specialisten/profielartsen</t>
  </si>
  <si>
    <t>totaal</t>
  </si>
  <si>
    <t>sportarts</t>
  </si>
  <si>
    <t>psychiater (incl. kinder- en jeugd)</t>
  </si>
  <si>
    <t>aantal vacatures</t>
  </si>
  <si>
    <t>rang vorig
kwartaal</t>
  </si>
  <si>
    <t>rang dit
kwartaal</t>
  </si>
  <si>
    <t>nucleair geneeskundige*</t>
  </si>
  <si>
    <t>* vacaturegegevens zijn mede aangeleverd door beroepsvereniging</t>
  </si>
  <si>
    <t>2016-Q2</t>
  </si>
  <si>
    <t>2016-Q3</t>
  </si>
  <si>
    <t>ziekenhuisarts</t>
  </si>
  <si>
    <t>2016-Q4</t>
  </si>
  <si>
    <t>donorarts KNMG</t>
  </si>
  <si>
    <t>2017-Q1</t>
  </si>
  <si>
    <t>Arbeidsmarktmonitor tweede kwartaal 2017</t>
  </si>
  <si>
    <t>2017-Q2</t>
  </si>
  <si>
    <t>** omvang beroepsgroep per 01-04-2017 aangeleverd door RGS; specialismen met minder dan 10 geregistreerden zijn niet in de ranglijst opgenomen</t>
  </si>
  <si>
    <t>omvang 
beroepsgroep**</t>
  </si>
  <si>
    <t>*** aantal werkzame intensivisten per 01-04-2017 ingeschat door Capaciteitsorgaan</t>
  </si>
  <si>
    <t>intensivist***</t>
  </si>
  <si>
    <t>huisarts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</si>
</sst>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49">
    <xf numFmtId="0" fontId="0" fillId="0" borderId="0" xfId="0"/>
    <xf numFmtId="0" fontId="3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2" fillId="0" borderId="0" xfId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/>
    <xf numFmtId="0" fontId="3" fillId="0" borderId="0" xfId="1" applyFont="1" applyAlignment="1">
      <alignment textRotation="45"/>
    </xf>
    <xf numFmtId="0" fontId="2" fillId="0" borderId="0" xfId="1" applyFill="1"/>
    <xf numFmtId="0" fontId="2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2" fillId="0" borderId="0" xfId="1" applyAlignment="1">
      <alignment vertical="top"/>
    </xf>
    <xf numFmtId="0" fontId="2" fillId="0" borderId="0" xfId="1" applyFill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/>
    <xf numFmtId="0" fontId="3" fillId="0" borderId="0" xfId="1" applyFont="1" applyAlignment="1">
      <alignment horizontal="right"/>
    </xf>
    <xf numFmtId="1" fontId="2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2" fillId="0" borderId="0" xfId="1" applyNumberFormat="1" applyFont="1" applyFill="1" applyAlignment="1">
      <alignment vertical="top"/>
    </xf>
    <xf numFmtId="0" fontId="6" fillId="0" borderId="0" xfId="3"/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center"/>
    </xf>
    <xf numFmtId="0" fontId="6" fillId="0" borderId="0" xfId="3" applyFill="1"/>
    <xf numFmtId="0" fontId="2" fillId="0" borderId="0" xfId="1" applyFont="1" applyFill="1" applyBorder="1" applyAlignment="1">
      <alignment vertical="top"/>
    </xf>
    <xf numFmtId="0" fontId="3" fillId="0" borderId="0" xfId="1" applyFont="1" applyBorder="1" applyAlignment="1">
      <alignment textRotation="45" wrapText="1"/>
    </xf>
    <xf numFmtId="0" fontId="3" fillId="0" borderId="0" xfId="1" applyFont="1" applyAlignment="1">
      <alignment textRotation="45" wrapText="1"/>
    </xf>
    <xf numFmtId="0" fontId="3" fillId="0" borderId="0" xfId="1" applyFont="1" applyBorder="1" applyAlignment="1">
      <alignment textRotation="45"/>
    </xf>
    <xf numFmtId="0" fontId="3" fillId="0" borderId="0" xfId="1" applyFont="1" applyFill="1" applyBorder="1" applyAlignment="1">
      <alignment textRotation="45" wrapText="1"/>
    </xf>
    <xf numFmtId="164" fontId="3" fillId="0" borderId="0" xfId="1" applyNumberFormat="1" applyFont="1" applyBorder="1" applyAlignment="1">
      <alignment textRotation="45" wrapText="1"/>
    </xf>
    <xf numFmtId="0" fontId="3" fillId="0" borderId="0" xfId="1" applyFont="1" applyFill="1" applyBorder="1" applyAlignment="1">
      <alignment textRotation="45"/>
    </xf>
    <xf numFmtId="164" fontId="3" fillId="0" borderId="0" xfId="3" applyNumberFormat="1" applyFont="1" applyFill="1"/>
    <xf numFmtId="164" fontId="6" fillId="0" borderId="0" xfId="3" applyNumberFormat="1" applyFill="1"/>
    <xf numFmtId="0" fontId="5" fillId="0" borderId="0" xfId="1" applyFont="1" applyBorder="1" applyAlignment="1">
      <alignment vertical="top"/>
    </xf>
    <xf numFmtId="0" fontId="2" fillId="0" borderId="0" xfId="1" applyFont="1" applyFill="1" applyAlignment="1">
      <alignment vertical="top"/>
    </xf>
    <xf numFmtId="0" fontId="2" fillId="0" borderId="0" xfId="1" applyFont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2" fillId="0" borderId="0" xfId="1" applyAlignment="1">
      <alignment vertical="top"/>
    </xf>
    <xf numFmtId="0" fontId="2" fillId="0" borderId="0" xfId="1" applyFill="1" applyAlignment="1">
      <alignment vertical="top"/>
    </xf>
    <xf numFmtId="0" fontId="2" fillId="0" borderId="0" xfId="1" applyFont="1" applyFill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3" fillId="0" borderId="0" xfId="1" applyFont="1" applyAlignment="1">
      <alignment horizontal="right"/>
    </xf>
    <xf numFmtId="1" fontId="2" fillId="0" borderId="0" xfId="1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</cellXfs>
  <cellStyles count="5">
    <cellStyle name="Standaard" xfId="0" builtinId="0"/>
    <cellStyle name="Standaard 2" xfId="1"/>
    <cellStyle name="Standaard 3" xfId="2"/>
    <cellStyle name="Standaard 4" xfId="3"/>
    <cellStyle name="Standaard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zoomScaleNormal="100" workbookViewId="0">
      <selection activeCell="I33" sqref="I33"/>
    </sheetView>
  </sheetViews>
  <sheetFormatPr defaultRowHeight="12.75" x14ac:dyDescent="0.2"/>
  <cols>
    <col min="1" max="1" width="11.28515625" style="6" customWidth="1"/>
    <col min="2" max="2" width="11.5703125" style="5" customWidth="1"/>
    <col min="3" max="3" width="31.5703125" style="26" customWidth="1"/>
    <col min="4" max="4" width="13.5703125" style="26" customWidth="1"/>
    <col min="5" max="5" width="15.7109375" style="26" customWidth="1"/>
    <col min="6" max="6" width="15.7109375" style="3" customWidth="1"/>
    <col min="7" max="7" width="15.7109375" style="2" customWidth="1"/>
    <col min="8" max="16384" width="9.140625" style="6"/>
  </cols>
  <sheetData>
    <row r="1" spans="1:7" x14ac:dyDescent="0.2">
      <c r="A1" s="1" t="s">
        <v>61</v>
      </c>
      <c r="D1" s="19"/>
      <c r="E1" s="19"/>
    </row>
    <row r="3" spans="1:7" s="7" customFormat="1" ht="75" x14ac:dyDescent="0.25">
      <c r="A3" s="27" t="s">
        <v>52</v>
      </c>
      <c r="B3" s="28" t="s">
        <v>51</v>
      </c>
      <c r="C3" s="32" t="s">
        <v>0</v>
      </c>
      <c r="D3" s="30" t="s">
        <v>50</v>
      </c>
      <c r="E3" s="30" t="s">
        <v>64</v>
      </c>
      <c r="F3" s="31" t="s">
        <v>1</v>
      </c>
      <c r="G3" s="29"/>
    </row>
    <row r="4" spans="1:7" s="12" customFormat="1" x14ac:dyDescent="0.2">
      <c r="A4" s="12">
        <v>1</v>
      </c>
      <c r="B4" s="12">
        <v>1</v>
      </c>
      <c r="C4" s="26" t="s">
        <v>49</v>
      </c>
      <c r="D4" s="26">
        <v>786</v>
      </c>
      <c r="E4" s="48">
        <v>3663</v>
      </c>
      <c r="F4" s="10">
        <f t="shared" ref="F4:F50" si="0">D4/E4*100</f>
        <v>21.457821457821456</v>
      </c>
      <c r="G4" s="26"/>
    </row>
    <row r="5" spans="1:7" s="12" customFormat="1" x14ac:dyDescent="0.2">
      <c r="A5" s="12">
        <v>2</v>
      </c>
      <c r="B5" s="41">
        <v>2</v>
      </c>
      <c r="C5" s="26" t="s">
        <v>4</v>
      </c>
      <c r="D5" s="26">
        <v>262</v>
      </c>
      <c r="E5" s="48">
        <v>1650</v>
      </c>
      <c r="F5" s="10">
        <f t="shared" si="0"/>
        <v>15.878787878787879</v>
      </c>
      <c r="G5" s="43"/>
    </row>
    <row r="6" spans="1:7" s="12" customFormat="1" x14ac:dyDescent="0.2">
      <c r="A6" s="41">
        <v>3</v>
      </c>
      <c r="B6" s="12">
        <v>4</v>
      </c>
      <c r="C6" s="43" t="s">
        <v>3</v>
      </c>
      <c r="D6" s="26">
        <v>74</v>
      </c>
      <c r="E6" s="48">
        <v>531</v>
      </c>
      <c r="F6" s="10">
        <f t="shared" si="0"/>
        <v>13.93596986817326</v>
      </c>
      <c r="G6" s="43"/>
    </row>
    <row r="7" spans="1:7" s="12" customFormat="1" x14ac:dyDescent="0.25">
      <c r="A7" s="41">
        <v>4</v>
      </c>
      <c r="B7" s="41">
        <v>3</v>
      </c>
      <c r="C7" s="26" t="s">
        <v>2</v>
      </c>
      <c r="D7" s="26">
        <v>25</v>
      </c>
      <c r="E7" s="47">
        <v>237</v>
      </c>
      <c r="F7" s="10">
        <f t="shared" si="0"/>
        <v>10.548523206751055</v>
      </c>
      <c r="G7" s="26"/>
    </row>
    <row r="8" spans="1:7" s="12" customFormat="1" x14ac:dyDescent="0.2">
      <c r="A8" s="41">
        <v>5</v>
      </c>
      <c r="B8" s="41">
        <v>6</v>
      </c>
      <c r="C8" s="43" t="s">
        <v>25</v>
      </c>
      <c r="D8" s="26">
        <v>95</v>
      </c>
      <c r="E8" s="48">
        <v>1063</v>
      </c>
      <c r="F8" s="10">
        <f t="shared" si="0"/>
        <v>8.9369708372530567</v>
      </c>
      <c r="G8" s="43"/>
    </row>
    <row r="9" spans="1:7" s="11" customFormat="1" x14ac:dyDescent="0.25">
      <c r="A9" s="41">
        <v>6</v>
      </c>
      <c r="B9" s="41">
        <v>8</v>
      </c>
      <c r="C9" s="43" t="s">
        <v>21</v>
      </c>
      <c r="D9" s="26">
        <v>11</v>
      </c>
      <c r="E9" s="47">
        <v>129</v>
      </c>
      <c r="F9" s="10">
        <f t="shared" si="0"/>
        <v>8.5271317829457356</v>
      </c>
      <c r="G9" s="43"/>
    </row>
    <row r="10" spans="1:7" s="12" customFormat="1" x14ac:dyDescent="0.25">
      <c r="A10" s="41">
        <v>7</v>
      </c>
      <c r="B10" s="41">
        <v>10</v>
      </c>
      <c r="C10" s="26" t="s">
        <v>12</v>
      </c>
      <c r="D10" s="26">
        <v>147</v>
      </c>
      <c r="E10" s="47">
        <v>1744</v>
      </c>
      <c r="F10" s="10">
        <f t="shared" si="0"/>
        <v>8.4288990825688064</v>
      </c>
      <c r="G10" s="43"/>
    </row>
    <row r="11" spans="1:7" s="12" customFormat="1" x14ac:dyDescent="0.25">
      <c r="A11" s="41">
        <v>8</v>
      </c>
      <c r="B11" s="41">
        <v>12</v>
      </c>
      <c r="C11" s="26" t="s">
        <v>59</v>
      </c>
      <c r="D11" s="26">
        <v>2</v>
      </c>
      <c r="E11" s="47">
        <v>28</v>
      </c>
      <c r="F11" s="10">
        <f t="shared" si="0"/>
        <v>7.1428571428571423</v>
      </c>
      <c r="G11" s="43"/>
    </row>
    <row r="12" spans="1:7" s="12" customFormat="1" x14ac:dyDescent="0.25">
      <c r="A12" s="41">
        <v>9</v>
      </c>
      <c r="B12" s="41">
        <v>7</v>
      </c>
      <c r="C12" s="26" t="s">
        <v>5</v>
      </c>
      <c r="D12" s="26">
        <v>19</v>
      </c>
      <c r="E12" s="47">
        <v>283</v>
      </c>
      <c r="F12" s="10">
        <f t="shared" si="0"/>
        <v>6.7137809187279158</v>
      </c>
      <c r="G12" s="43"/>
    </row>
    <row r="13" spans="1:7" s="12" customFormat="1" x14ac:dyDescent="0.2">
      <c r="A13" s="41">
        <v>10</v>
      </c>
      <c r="B13" s="41">
        <v>42</v>
      </c>
      <c r="C13" s="26" t="s">
        <v>38</v>
      </c>
      <c r="D13" s="26">
        <v>1</v>
      </c>
      <c r="E13" s="48">
        <v>15</v>
      </c>
      <c r="F13" s="10">
        <f t="shared" si="0"/>
        <v>6.666666666666667</v>
      </c>
      <c r="G13" s="44"/>
    </row>
    <row r="14" spans="1:7" s="12" customFormat="1" x14ac:dyDescent="0.2">
      <c r="A14" s="41">
        <v>11</v>
      </c>
      <c r="B14" s="41">
        <v>9</v>
      </c>
      <c r="C14" s="26" t="s">
        <v>7</v>
      </c>
      <c r="D14" s="26">
        <v>14</v>
      </c>
      <c r="E14" s="48">
        <v>212</v>
      </c>
      <c r="F14" s="10">
        <f t="shared" si="0"/>
        <v>6.6037735849056602</v>
      </c>
      <c r="G14" s="43"/>
    </row>
    <row r="15" spans="1:7" s="12" customFormat="1" x14ac:dyDescent="0.2">
      <c r="A15" s="41">
        <v>12</v>
      </c>
      <c r="B15" s="41">
        <v>14</v>
      </c>
      <c r="C15" s="26" t="s">
        <v>8</v>
      </c>
      <c r="D15" s="26">
        <v>34</v>
      </c>
      <c r="E15" s="48">
        <v>605</v>
      </c>
      <c r="F15" s="10">
        <f t="shared" si="0"/>
        <v>5.6198347107438016</v>
      </c>
      <c r="G15" s="43"/>
    </row>
    <row r="16" spans="1:7" s="12" customFormat="1" x14ac:dyDescent="0.25">
      <c r="A16" s="41">
        <v>13</v>
      </c>
      <c r="B16" s="41">
        <v>22</v>
      </c>
      <c r="C16" s="26" t="s">
        <v>6</v>
      </c>
      <c r="D16" s="26">
        <v>32</v>
      </c>
      <c r="E16" s="47">
        <v>570</v>
      </c>
      <c r="F16" s="10">
        <f t="shared" si="0"/>
        <v>5.6140350877192979</v>
      </c>
      <c r="G16" s="26"/>
    </row>
    <row r="17" spans="1:7" s="12" customFormat="1" x14ac:dyDescent="0.25">
      <c r="A17" s="41">
        <v>14</v>
      </c>
      <c r="B17" s="41">
        <v>28</v>
      </c>
      <c r="C17" s="26" t="s">
        <v>28</v>
      </c>
      <c r="D17" s="26">
        <v>53</v>
      </c>
      <c r="E17" s="47">
        <v>963</v>
      </c>
      <c r="F17" s="10">
        <f t="shared" si="0"/>
        <v>5.5036344755970923</v>
      </c>
      <c r="G17" s="43"/>
    </row>
    <row r="18" spans="1:7" s="12" customFormat="1" x14ac:dyDescent="0.25">
      <c r="A18" s="41">
        <v>15</v>
      </c>
      <c r="B18" s="41">
        <v>20</v>
      </c>
      <c r="C18" s="26" t="s">
        <v>24</v>
      </c>
      <c r="D18" s="26">
        <v>18</v>
      </c>
      <c r="E18" s="47">
        <v>355</v>
      </c>
      <c r="F18" s="10">
        <f t="shared" si="0"/>
        <v>5.070422535211268</v>
      </c>
      <c r="G18" s="26"/>
    </row>
    <row r="19" spans="1:7" s="11" customFormat="1" x14ac:dyDescent="0.25">
      <c r="A19" s="41">
        <v>16</v>
      </c>
      <c r="B19" s="41">
        <v>5</v>
      </c>
      <c r="C19" s="26" t="s">
        <v>26</v>
      </c>
      <c r="D19" s="26">
        <v>6</v>
      </c>
      <c r="E19" s="47">
        <v>120</v>
      </c>
      <c r="F19" s="10">
        <f t="shared" si="0"/>
        <v>5</v>
      </c>
      <c r="G19" s="26"/>
    </row>
    <row r="20" spans="1:7" s="40" customFormat="1" x14ac:dyDescent="0.25">
      <c r="A20" s="41">
        <v>17</v>
      </c>
      <c r="B20" s="41">
        <v>24</v>
      </c>
      <c r="C20" s="43" t="s">
        <v>9</v>
      </c>
      <c r="D20" s="43">
        <v>75</v>
      </c>
      <c r="E20" s="47">
        <v>1637</v>
      </c>
      <c r="F20" s="38">
        <f t="shared" si="0"/>
        <v>4.5815516188149052</v>
      </c>
      <c r="G20" s="43"/>
    </row>
    <row r="21" spans="1:7" s="12" customFormat="1" x14ac:dyDescent="0.2">
      <c r="A21" s="41">
        <v>18</v>
      </c>
      <c r="B21" s="41">
        <v>23</v>
      </c>
      <c r="C21" s="26" t="s">
        <v>19</v>
      </c>
      <c r="D21" s="26">
        <v>54</v>
      </c>
      <c r="E21" s="48">
        <v>1359</v>
      </c>
      <c r="F21" s="10">
        <f t="shared" si="0"/>
        <v>3.9735099337748347</v>
      </c>
      <c r="G21" s="26"/>
    </row>
    <row r="22" spans="1:7" s="12" customFormat="1" x14ac:dyDescent="0.25">
      <c r="A22" s="41">
        <v>19</v>
      </c>
      <c r="B22" s="41">
        <v>17</v>
      </c>
      <c r="C22" s="26" t="s">
        <v>16</v>
      </c>
      <c r="D22" s="26">
        <v>54</v>
      </c>
      <c r="E22" s="47">
        <v>1461</v>
      </c>
      <c r="F22" s="10">
        <f t="shared" si="0"/>
        <v>3.6960985626283369</v>
      </c>
      <c r="G22" s="26"/>
    </row>
    <row r="23" spans="1:7" s="12" customFormat="1" x14ac:dyDescent="0.25">
      <c r="A23" s="41">
        <v>20</v>
      </c>
      <c r="B23" s="41">
        <v>18</v>
      </c>
      <c r="C23" s="26" t="s">
        <v>17</v>
      </c>
      <c r="D23" s="26">
        <v>30</v>
      </c>
      <c r="E23" s="47">
        <v>852</v>
      </c>
      <c r="F23" s="10">
        <f t="shared" si="0"/>
        <v>3.5211267605633805</v>
      </c>
      <c r="G23" s="43"/>
    </row>
    <row r="24" spans="1:7" s="12" customFormat="1" x14ac:dyDescent="0.2">
      <c r="A24" s="41">
        <v>21</v>
      </c>
      <c r="B24" s="41">
        <v>32</v>
      </c>
      <c r="C24" s="26" t="s">
        <v>10</v>
      </c>
      <c r="D24" s="26">
        <v>17</v>
      </c>
      <c r="E24" s="48">
        <v>487</v>
      </c>
      <c r="F24" s="10">
        <f t="shared" si="0"/>
        <v>3.4907597535934287</v>
      </c>
      <c r="G24" s="43"/>
    </row>
    <row r="25" spans="1:7" s="12" customFormat="1" x14ac:dyDescent="0.25">
      <c r="A25" s="41">
        <v>22</v>
      </c>
      <c r="B25" s="41">
        <v>29</v>
      </c>
      <c r="C25" s="26" t="s">
        <v>14</v>
      </c>
      <c r="D25" s="26">
        <v>77</v>
      </c>
      <c r="E25" s="36">
        <v>2426</v>
      </c>
      <c r="F25" s="10">
        <f t="shared" si="0"/>
        <v>3.1739488870568837</v>
      </c>
      <c r="G25" s="26"/>
    </row>
    <row r="26" spans="1:7" s="12" customFormat="1" x14ac:dyDescent="0.25">
      <c r="A26" s="41">
        <v>23</v>
      </c>
      <c r="B26" s="41">
        <v>16</v>
      </c>
      <c r="C26" s="26" t="s">
        <v>23</v>
      </c>
      <c r="D26" s="26">
        <v>10</v>
      </c>
      <c r="E26" s="47">
        <v>317</v>
      </c>
      <c r="F26" s="10">
        <f t="shared" si="0"/>
        <v>3.1545741324921135</v>
      </c>
      <c r="G26" s="26"/>
    </row>
    <row r="27" spans="1:7" s="12" customFormat="1" x14ac:dyDescent="0.25">
      <c r="A27" s="41">
        <v>24</v>
      </c>
      <c r="B27" s="41">
        <v>30</v>
      </c>
      <c r="C27" s="26" t="s">
        <v>33</v>
      </c>
      <c r="D27" s="26">
        <v>21</v>
      </c>
      <c r="E27" s="47">
        <v>714</v>
      </c>
      <c r="F27" s="10">
        <f t="shared" si="0"/>
        <v>2.9411764705882351</v>
      </c>
      <c r="G27" s="26"/>
    </row>
    <row r="28" spans="1:7" s="12" customFormat="1" x14ac:dyDescent="0.25">
      <c r="A28" s="41">
        <v>25</v>
      </c>
      <c r="B28" s="41">
        <v>13</v>
      </c>
      <c r="C28" s="26" t="s">
        <v>66</v>
      </c>
      <c r="D28" s="26">
        <v>20</v>
      </c>
      <c r="E28" s="43">
        <v>690</v>
      </c>
      <c r="F28" s="10">
        <f t="shared" si="0"/>
        <v>2.8985507246376812</v>
      </c>
      <c r="G28" s="43"/>
    </row>
    <row r="29" spans="1:7" s="12" customFormat="1" x14ac:dyDescent="0.25">
      <c r="A29" s="41">
        <v>26</v>
      </c>
      <c r="B29" s="41">
        <v>21</v>
      </c>
      <c r="C29" s="26" t="s">
        <v>13</v>
      </c>
      <c r="D29" s="26">
        <v>32</v>
      </c>
      <c r="E29" s="47">
        <v>1166</v>
      </c>
      <c r="F29" s="10">
        <f t="shared" si="0"/>
        <v>2.7444253859348198</v>
      </c>
      <c r="G29" s="43"/>
    </row>
    <row r="30" spans="1:7" s="12" customFormat="1" x14ac:dyDescent="0.25">
      <c r="A30" s="41">
        <v>27</v>
      </c>
      <c r="B30" s="41">
        <v>19</v>
      </c>
      <c r="C30" s="26" t="s">
        <v>32</v>
      </c>
      <c r="D30" s="26">
        <v>17</v>
      </c>
      <c r="E30" s="47">
        <v>629</v>
      </c>
      <c r="F30" s="10">
        <f t="shared" si="0"/>
        <v>2.7027027027027026</v>
      </c>
      <c r="G30" s="26"/>
    </row>
    <row r="31" spans="1:7" s="12" customFormat="1" x14ac:dyDescent="0.25">
      <c r="A31" s="41">
        <v>28</v>
      </c>
      <c r="B31" s="41">
        <v>25</v>
      </c>
      <c r="C31" s="26" t="s">
        <v>18</v>
      </c>
      <c r="D31" s="26">
        <v>28</v>
      </c>
      <c r="E31" s="47">
        <v>1043</v>
      </c>
      <c r="F31" s="10">
        <f t="shared" si="0"/>
        <v>2.6845637583892619</v>
      </c>
      <c r="G31" s="39"/>
    </row>
    <row r="32" spans="1:7" s="12" customFormat="1" x14ac:dyDescent="0.25">
      <c r="A32" s="41">
        <v>29</v>
      </c>
      <c r="B32" s="41">
        <v>26</v>
      </c>
      <c r="C32" s="26" t="s">
        <v>29</v>
      </c>
      <c r="D32" s="26">
        <v>21</v>
      </c>
      <c r="E32" s="47">
        <v>790</v>
      </c>
      <c r="F32" s="10">
        <f t="shared" si="0"/>
        <v>2.6582278481012658</v>
      </c>
      <c r="G32" s="43"/>
    </row>
    <row r="33" spans="1:7" s="12" customFormat="1" x14ac:dyDescent="0.25">
      <c r="A33" s="41">
        <v>30</v>
      </c>
      <c r="B33" s="41">
        <v>34</v>
      </c>
      <c r="C33" s="26" t="s">
        <v>27</v>
      </c>
      <c r="D33" s="26">
        <v>4</v>
      </c>
      <c r="E33" s="47">
        <v>153</v>
      </c>
      <c r="F33" s="10">
        <f t="shared" si="0"/>
        <v>2.6143790849673203</v>
      </c>
      <c r="G33" s="44"/>
    </row>
    <row r="34" spans="1:7" s="12" customFormat="1" x14ac:dyDescent="0.2">
      <c r="A34" s="41">
        <v>31</v>
      </c>
      <c r="B34" s="41">
        <v>15</v>
      </c>
      <c r="C34" s="26" t="s">
        <v>34</v>
      </c>
      <c r="D34" s="26">
        <v>9</v>
      </c>
      <c r="E34" s="48">
        <v>351</v>
      </c>
      <c r="F34" s="10">
        <f t="shared" si="0"/>
        <v>2.5641025641025639</v>
      </c>
      <c r="G34" s="43"/>
    </row>
    <row r="35" spans="1:7" s="12" customFormat="1" x14ac:dyDescent="0.2">
      <c r="A35" s="41">
        <v>32</v>
      </c>
      <c r="B35" s="41">
        <v>44</v>
      </c>
      <c r="C35" s="26" t="s">
        <v>22</v>
      </c>
      <c r="D35" s="26">
        <v>1</v>
      </c>
      <c r="E35" s="48">
        <v>42</v>
      </c>
      <c r="F35" s="10">
        <f t="shared" si="0"/>
        <v>2.3809523809523809</v>
      </c>
      <c r="G35" s="26"/>
    </row>
    <row r="36" spans="1:7" s="12" customFormat="1" x14ac:dyDescent="0.25">
      <c r="A36" s="41">
        <v>33</v>
      </c>
      <c r="B36" s="41">
        <v>27</v>
      </c>
      <c r="C36" s="26" t="s">
        <v>20</v>
      </c>
      <c r="D36" s="26">
        <v>40</v>
      </c>
      <c r="E36" s="36">
        <v>1979</v>
      </c>
      <c r="F36" s="10">
        <f t="shared" si="0"/>
        <v>2.02122283981809</v>
      </c>
      <c r="G36" s="26"/>
    </row>
    <row r="37" spans="1:7" s="11" customFormat="1" x14ac:dyDescent="0.25">
      <c r="A37" s="41">
        <v>34</v>
      </c>
      <c r="B37" s="41">
        <v>37</v>
      </c>
      <c r="C37" s="26" t="s">
        <v>53</v>
      </c>
      <c r="D37" s="26">
        <v>4</v>
      </c>
      <c r="E37" s="47">
        <v>202</v>
      </c>
      <c r="F37" s="10">
        <f t="shared" si="0"/>
        <v>1.9801980198019802</v>
      </c>
      <c r="G37" s="43"/>
    </row>
    <row r="38" spans="1:7" s="11" customFormat="1" x14ac:dyDescent="0.25">
      <c r="A38" s="41">
        <v>35</v>
      </c>
      <c r="B38" s="41">
        <v>33</v>
      </c>
      <c r="C38" s="26" t="s">
        <v>11</v>
      </c>
      <c r="D38" s="26">
        <v>19</v>
      </c>
      <c r="E38" s="47">
        <v>1193</v>
      </c>
      <c r="F38" s="10">
        <f t="shared" si="0"/>
        <v>1.5926236378876781</v>
      </c>
      <c r="G38" s="43"/>
    </row>
    <row r="39" spans="1:7" s="11" customFormat="1" x14ac:dyDescent="0.25">
      <c r="A39" s="41">
        <v>36</v>
      </c>
      <c r="B39" s="41">
        <v>38</v>
      </c>
      <c r="C39" s="26" t="s">
        <v>67</v>
      </c>
      <c r="D39" s="26">
        <v>175</v>
      </c>
      <c r="E39" s="47">
        <v>13225</v>
      </c>
      <c r="F39" s="10">
        <f t="shared" si="0"/>
        <v>1.3232514177693762</v>
      </c>
      <c r="G39" s="43"/>
    </row>
    <row r="40" spans="1:7" s="11" customFormat="1" x14ac:dyDescent="0.25">
      <c r="A40" s="41">
        <v>37</v>
      </c>
      <c r="B40" s="41">
        <v>39</v>
      </c>
      <c r="C40" s="26" t="s">
        <v>30</v>
      </c>
      <c r="D40" s="26">
        <v>7</v>
      </c>
      <c r="E40" s="47">
        <v>582</v>
      </c>
      <c r="F40" s="10">
        <f t="shared" si="0"/>
        <v>1.202749140893471</v>
      </c>
      <c r="G40" s="43"/>
    </row>
    <row r="41" spans="1:7" s="11" customFormat="1" x14ac:dyDescent="0.25">
      <c r="A41" s="41">
        <v>38</v>
      </c>
      <c r="B41" s="41">
        <v>35</v>
      </c>
      <c r="C41" s="26" t="s">
        <v>31</v>
      </c>
      <c r="D41" s="26">
        <v>4</v>
      </c>
      <c r="E41" s="47">
        <v>494</v>
      </c>
      <c r="F41" s="10">
        <f t="shared" si="0"/>
        <v>0.80971659919028338</v>
      </c>
      <c r="G41" s="44"/>
    </row>
    <row r="42" spans="1:7" s="12" customFormat="1" ht="25.5" x14ac:dyDescent="0.25">
      <c r="A42" s="41">
        <v>39</v>
      </c>
      <c r="B42" s="41">
        <v>41</v>
      </c>
      <c r="C42" s="42" t="s">
        <v>43</v>
      </c>
      <c r="D42" s="26">
        <v>2</v>
      </c>
      <c r="E42" s="47">
        <v>288</v>
      </c>
      <c r="F42" s="10">
        <f t="shared" si="0"/>
        <v>0.69444444444444442</v>
      </c>
      <c r="G42" s="36"/>
    </row>
    <row r="43" spans="1:7" s="11" customFormat="1" x14ac:dyDescent="0.2">
      <c r="A43" s="41">
        <v>40</v>
      </c>
      <c r="B43" s="41">
        <v>31</v>
      </c>
      <c r="C43" s="26" t="s">
        <v>36</v>
      </c>
      <c r="D43" s="26">
        <v>2</v>
      </c>
      <c r="E43" s="48">
        <v>339</v>
      </c>
      <c r="F43" s="10">
        <f t="shared" si="0"/>
        <v>0.58997050147492625</v>
      </c>
      <c r="G43" s="44"/>
    </row>
    <row r="44" spans="1:7" s="11" customFormat="1" x14ac:dyDescent="0.25">
      <c r="A44" s="41">
        <v>41</v>
      </c>
      <c r="B44" s="41">
        <v>40</v>
      </c>
      <c r="C44" s="43" t="s">
        <v>35</v>
      </c>
      <c r="D44" s="26">
        <v>1</v>
      </c>
      <c r="E44" s="47">
        <v>665</v>
      </c>
      <c r="F44" s="10">
        <f t="shared" si="0"/>
        <v>0.15037593984962408</v>
      </c>
      <c r="G44" s="44"/>
    </row>
    <row r="45" spans="1:7" s="12" customFormat="1" x14ac:dyDescent="0.2">
      <c r="A45" s="41">
        <v>42</v>
      </c>
      <c r="B45" s="41">
        <v>11</v>
      </c>
      <c r="C45" s="26" t="s">
        <v>57</v>
      </c>
      <c r="D45" s="26">
        <v>0</v>
      </c>
      <c r="E45" s="48">
        <v>19</v>
      </c>
      <c r="F45" s="10">
        <f t="shared" si="0"/>
        <v>0</v>
      </c>
      <c r="G45" s="43"/>
    </row>
    <row r="46" spans="1:7" s="11" customFormat="1" x14ac:dyDescent="0.2">
      <c r="A46" s="41">
        <v>43</v>
      </c>
      <c r="B46" s="41">
        <v>43</v>
      </c>
      <c r="C46" s="43" t="s">
        <v>39</v>
      </c>
      <c r="D46" s="26">
        <v>0</v>
      </c>
      <c r="E46" s="48">
        <v>26</v>
      </c>
      <c r="F46" s="10">
        <f t="shared" si="0"/>
        <v>0</v>
      </c>
      <c r="G46" s="44"/>
    </row>
    <row r="47" spans="1:7" s="11" customFormat="1" x14ac:dyDescent="0.2">
      <c r="A47" s="41">
        <v>44</v>
      </c>
      <c r="B47" s="41">
        <v>45</v>
      </c>
      <c r="C47" s="36" t="s">
        <v>48</v>
      </c>
      <c r="D47" s="26">
        <v>0</v>
      </c>
      <c r="E47" s="48">
        <v>146</v>
      </c>
      <c r="F47" s="10">
        <f t="shared" si="0"/>
        <v>0</v>
      </c>
      <c r="G47" s="37"/>
    </row>
    <row r="48" spans="1:7" s="40" customFormat="1" x14ac:dyDescent="0.25">
      <c r="A48" s="41">
        <v>45</v>
      </c>
      <c r="B48" s="41">
        <v>46</v>
      </c>
      <c r="C48" s="43" t="s">
        <v>40</v>
      </c>
      <c r="D48" s="43">
        <v>0</v>
      </c>
      <c r="E48" s="47">
        <v>160</v>
      </c>
      <c r="F48" s="38">
        <f t="shared" si="0"/>
        <v>0</v>
      </c>
      <c r="G48" s="44"/>
    </row>
    <row r="49" spans="1:7" s="11" customFormat="1" x14ac:dyDescent="0.25">
      <c r="A49" s="41">
        <v>46</v>
      </c>
      <c r="B49" s="41">
        <v>36</v>
      </c>
      <c r="C49" s="43" t="s">
        <v>15</v>
      </c>
      <c r="D49" s="26">
        <v>0</v>
      </c>
      <c r="E49" s="47">
        <v>170</v>
      </c>
      <c r="F49" s="10">
        <f t="shared" si="0"/>
        <v>0</v>
      </c>
      <c r="G49" s="43"/>
    </row>
    <row r="50" spans="1:7" s="12" customFormat="1" x14ac:dyDescent="0.25">
      <c r="A50" s="41">
        <v>47</v>
      </c>
      <c r="B50" s="41">
        <v>47</v>
      </c>
      <c r="C50" s="43" t="s">
        <v>37</v>
      </c>
      <c r="D50" s="26">
        <v>0</v>
      </c>
      <c r="E50" s="47">
        <v>185</v>
      </c>
      <c r="F50" s="10">
        <f t="shared" si="0"/>
        <v>0</v>
      </c>
      <c r="G50" s="43"/>
    </row>
    <row r="51" spans="1:7" x14ac:dyDescent="0.2">
      <c r="A51" s="11"/>
    </row>
    <row r="52" spans="1:7" s="14" customFormat="1" x14ac:dyDescent="0.2">
      <c r="A52" s="13"/>
      <c r="B52" s="13"/>
      <c r="C52" s="17" t="s">
        <v>41</v>
      </c>
      <c r="D52" s="17">
        <f>SUM(D4:D50)</f>
        <v>2303</v>
      </c>
      <c r="E52" s="17">
        <f>SUM(E4:E50)</f>
        <v>45958</v>
      </c>
      <c r="F52" s="18"/>
      <c r="G52" s="1"/>
    </row>
    <row r="53" spans="1:7" s="14" customFormat="1" x14ac:dyDescent="0.2">
      <c r="A53" s="13"/>
      <c r="B53" s="13"/>
      <c r="C53" s="17"/>
      <c r="D53" s="17"/>
      <c r="E53" s="17"/>
      <c r="F53" s="18"/>
      <c r="G53" s="1"/>
    </row>
    <row r="54" spans="1:7" x14ac:dyDescent="0.2">
      <c r="A54" s="11"/>
      <c r="C54" s="4"/>
      <c r="F54" s="10"/>
    </row>
    <row r="55" spans="1:7" x14ac:dyDescent="0.2">
      <c r="A55" s="2" t="s">
        <v>54</v>
      </c>
      <c r="F55" s="10"/>
    </row>
    <row r="56" spans="1:7" x14ac:dyDescent="0.2">
      <c r="A56" s="2" t="s">
        <v>63</v>
      </c>
      <c r="F56" s="10"/>
    </row>
    <row r="57" spans="1:7" x14ac:dyDescent="0.2">
      <c r="A57" s="2" t="s">
        <v>65</v>
      </c>
      <c r="F57" s="10"/>
    </row>
    <row r="58" spans="1:7" x14ac:dyDescent="0.2">
      <c r="A58" s="2"/>
      <c r="F58" s="10"/>
    </row>
    <row r="59" spans="1:7" x14ac:dyDescent="0.2">
      <c r="A59" s="11"/>
    </row>
    <row r="60" spans="1:7" x14ac:dyDescent="0.2">
      <c r="A60" s="11"/>
      <c r="C60" s="4"/>
      <c r="D60" s="4"/>
      <c r="E60" s="4"/>
    </row>
    <row r="61" spans="1:7" s="15" customFormat="1" x14ac:dyDescent="0.2">
      <c r="A61" s="1" t="s">
        <v>44</v>
      </c>
      <c r="B61" s="13"/>
      <c r="C61" s="15" t="s">
        <v>55</v>
      </c>
      <c r="D61" s="15" t="s">
        <v>56</v>
      </c>
      <c r="E61" s="45" t="s">
        <v>58</v>
      </c>
      <c r="F61" s="15" t="s">
        <v>60</v>
      </c>
      <c r="G61" s="45" t="s">
        <v>62</v>
      </c>
    </row>
    <row r="62" spans="1:7" x14ac:dyDescent="0.2">
      <c r="A62" s="2" t="s">
        <v>45</v>
      </c>
      <c r="C62" s="2">
        <v>1037</v>
      </c>
      <c r="D62" s="2">
        <v>1065</v>
      </c>
      <c r="E62" s="44">
        <v>1121</v>
      </c>
      <c r="F62" s="44">
        <v>1110</v>
      </c>
      <c r="G62" s="6">
        <v>1343</v>
      </c>
    </row>
    <row r="63" spans="1:7" x14ac:dyDescent="0.2">
      <c r="A63" s="2" t="s">
        <v>46</v>
      </c>
      <c r="C63" s="2">
        <v>1954</v>
      </c>
      <c r="D63" s="2">
        <v>1961</v>
      </c>
      <c r="E63" s="44">
        <v>2162</v>
      </c>
      <c r="F63" s="44">
        <v>2085</v>
      </c>
      <c r="G63" s="6">
        <v>2303</v>
      </c>
    </row>
    <row r="64" spans="1:7" x14ac:dyDescent="0.2">
      <c r="A64" s="2" t="s">
        <v>42</v>
      </c>
      <c r="C64" s="2">
        <v>101</v>
      </c>
      <c r="D64" s="2">
        <v>166</v>
      </c>
      <c r="E64" s="44">
        <v>174</v>
      </c>
      <c r="F64" s="44">
        <v>132</v>
      </c>
      <c r="G64" s="6">
        <v>154</v>
      </c>
    </row>
    <row r="65" spans="1:7" x14ac:dyDescent="0.2">
      <c r="A65" s="2"/>
      <c r="C65" s="35"/>
      <c r="D65" s="2"/>
      <c r="E65" s="44"/>
      <c r="F65" s="35"/>
      <c r="G65" s="6"/>
    </row>
    <row r="66" spans="1:7" x14ac:dyDescent="0.2">
      <c r="A66" s="2" t="s">
        <v>47</v>
      </c>
      <c r="C66" s="16">
        <f>SUM(C62:C65)</f>
        <v>3092</v>
      </c>
      <c r="D66" s="16">
        <f>SUM(D62:D65)</f>
        <v>3192</v>
      </c>
      <c r="E66" s="46">
        <v>3474</v>
      </c>
      <c r="F66" s="46">
        <f>SUM(F62:F65)</f>
        <v>3327</v>
      </c>
      <c r="G66" s="46">
        <f>SUM(G62:G65)</f>
        <v>3800</v>
      </c>
    </row>
    <row r="67" spans="1:7" x14ac:dyDescent="0.2">
      <c r="A67" s="11"/>
    </row>
    <row r="68" spans="1:7" x14ac:dyDescent="0.2">
      <c r="A68" s="11"/>
    </row>
    <row r="69" spans="1:7" x14ac:dyDescent="0.2">
      <c r="A69" s="11"/>
    </row>
    <row r="70" spans="1:7" s="8" customFormat="1" x14ac:dyDescent="0.2">
      <c r="A70" s="12"/>
      <c r="B70" s="4"/>
      <c r="C70" s="4"/>
      <c r="D70" s="4"/>
      <c r="E70" s="4"/>
      <c r="F70" s="20"/>
      <c r="G70" s="4"/>
    </row>
    <row r="71" spans="1:7" s="8" customFormat="1" x14ac:dyDescent="0.2">
      <c r="A71" s="12"/>
      <c r="B71" s="4"/>
      <c r="C71" s="4"/>
      <c r="D71" s="4"/>
      <c r="E71" s="4"/>
      <c r="F71" s="20"/>
      <c r="G71" s="4"/>
    </row>
    <row r="72" spans="1:7" s="8" customFormat="1" x14ac:dyDescent="0.2">
      <c r="A72" s="12"/>
      <c r="B72" s="4"/>
      <c r="C72" s="4"/>
      <c r="D72" s="4"/>
      <c r="E72" s="4"/>
      <c r="F72" s="20"/>
      <c r="G72" s="4"/>
    </row>
    <row r="73" spans="1:7" s="8" customFormat="1" x14ac:dyDescent="0.2">
      <c r="A73" s="12"/>
      <c r="B73" s="4"/>
      <c r="C73" s="4"/>
      <c r="D73" s="4"/>
      <c r="E73" s="4"/>
      <c r="F73" s="20"/>
      <c r="G73" s="4"/>
    </row>
    <row r="74" spans="1:7" s="8" customFormat="1" x14ac:dyDescent="0.2">
      <c r="A74" s="12"/>
      <c r="B74" s="4"/>
      <c r="C74" s="26"/>
      <c r="D74" s="26"/>
      <c r="E74" s="26"/>
      <c r="F74" s="10"/>
      <c r="G74" s="26"/>
    </row>
    <row r="75" spans="1:7" s="8" customFormat="1" x14ac:dyDescent="0.2">
      <c r="A75" s="12"/>
      <c r="B75" s="4"/>
      <c r="C75" s="4"/>
      <c r="D75" s="4"/>
      <c r="E75" s="4"/>
      <c r="F75" s="20"/>
      <c r="G75" s="4"/>
    </row>
    <row r="76" spans="1:7" s="8" customFormat="1" x14ac:dyDescent="0.2">
      <c r="A76" s="12"/>
      <c r="B76" s="4"/>
      <c r="C76" s="4"/>
      <c r="D76" s="4"/>
      <c r="E76" s="4"/>
      <c r="F76" s="20"/>
      <c r="G76" s="4"/>
    </row>
    <row r="77" spans="1:7" s="8" customFormat="1" x14ac:dyDescent="0.2">
      <c r="A77" s="12"/>
      <c r="B77" s="4"/>
      <c r="C77" s="4"/>
      <c r="D77" s="4"/>
      <c r="E77" s="4"/>
      <c r="F77" s="20"/>
      <c r="G77" s="4"/>
    </row>
    <row r="78" spans="1:7" s="8" customFormat="1" x14ac:dyDescent="0.2">
      <c r="A78" s="12"/>
      <c r="B78" s="4"/>
      <c r="C78" s="4"/>
      <c r="D78" s="4"/>
      <c r="E78" s="4"/>
      <c r="F78" s="20"/>
      <c r="G78" s="4"/>
    </row>
    <row r="79" spans="1:7" s="8" customFormat="1" x14ac:dyDescent="0.2">
      <c r="A79" s="12"/>
      <c r="B79" s="4"/>
      <c r="C79" s="26"/>
      <c r="D79" s="26"/>
      <c r="E79" s="26"/>
      <c r="F79" s="10"/>
      <c r="G79" s="26"/>
    </row>
    <row r="80" spans="1:7" s="8" customFormat="1" x14ac:dyDescent="0.2">
      <c r="B80" s="4"/>
      <c r="C80" s="26"/>
      <c r="D80" s="26"/>
      <c r="E80" s="26"/>
      <c r="F80" s="10"/>
      <c r="G80" s="9"/>
    </row>
    <row r="81" spans="2:7" s="8" customFormat="1" x14ac:dyDescent="0.2">
      <c r="B81" s="4"/>
      <c r="C81" s="4"/>
      <c r="D81" s="4"/>
      <c r="E81" s="4"/>
      <c r="F81" s="20"/>
      <c r="G81" s="4"/>
    </row>
    <row r="82" spans="2:7" s="8" customFormat="1" x14ac:dyDescent="0.2">
      <c r="B82" s="4"/>
      <c r="C82" s="26"/>
      <c r="D82" s="26"/>
      <c r="E82" s="26"/>
      <c r="F82" s="10"/>
      <c r="G82" s="9"/>
    </row>
    <row r="86" spans="2:7" x14ac:dyDescent="0.2">
      <c r="B86" s="23"/>
      <c r="C86" s="25"/>
    </row>
    <row r="87" spans="2:7" x14ac:dyDescent="0.2">
      <c r="B87" s="22"/>
      <c r="C87" s="25"/>
    </row>
    <row r="88" spans="2:7" x14ac:dyDescent="0.2">
      <c r="B88" s="24"/>
      <c r="C88" s="33"/>
    </row>
    <row r="89" spans="2:7" x14ac:dyDescent="0.2">
      <c r="B89" s="21"/>
      <c r="C89" s="34"/>
    </row>
    <row r="90" spans="2:7" x14ac:dyDescent="0.2">
      <c r="B90" s="21"/>
      <c r="C90" s="34"/>
    </row>
    <row r="91" spans="2:7" x14ac:dyDescent="0.2">
      <c r="B91" s="22"/>
      <c r="C91" s="34"/>
    </row>
    <row r="92" spans="2:7" x14ac:dyDescent="0.2">
      <c r="B92" s="21"/>
      <c r="C92" s="25"/>
    </row>
    <row r="93" spans="2:7" x14ac:dyDescent="0.2">
      <c r="B93" s="21"/>
      <c r="C93" s="34"/>
    </row>
  </sheetData>
  <sortState ref="A45:G50">
    <sortCondition ref="E45:E50"/>
  </sortState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AMM 2017-Q2 MC</vt:lpstr>
      <vt:lpstr>'AMM 2017-Q2 MC'!Afdrukbereik</vt:lpstr>
    </vt:vector>
  </TitlesOfParts>
  <Company>DOMUS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Tineke Zijlstra</dc:creator>
  <cp:lastModifiedBy>Zijlstra, Tineke</cp:lastModifiedBy>
  <cp:lastPrinted>2016-04-08T10:35:55Z</cp:lastPrinted>
  <dcterms:created xsi:type="dcterms:W3CDTF">2014-11-11T12:37:08Z</dcterms:created>
  <dcterms:modified xsi:type="dcterms:W3CDTF">2018-01-09T14:33:52Z</dcterms:modified>
</cp:coreProperties>
</file>